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180" windowHeight="9345" activeTab="0"/>
  </bookViews>
  <sheets>
    <sheet name="Berechnung Kauf, Leasing, Mietk" sheetId="1" r:id="rId1"/>
    <sheet name="Leasing-Kalkulator" sheetId="2" r:id="rId2"/>
    <sheet name="Mietkauf - EasyKalkulator" sheetId="3" r:id="rId3"/>
  </sheets>
  <definedNames>
    <definedName name="_xlnm.Print_Area" localSheetId="0">'Berechnung Kauf, Leasing, Mietk'!$A$1:$L$61</definedName>
    <definedName name="_xlnm.Print_Area" localSheetId="1">'Leasing-Kalkulator'!$A$1:$G$24</definedName>
    <definedName name="_xlnm.Print_Area" localSheetId="2">'Mietkauf - EasyKalkulator'!$A$1:$G$24</definedName>
  </definedNames>
  <calcPr fullCalcOnLoad="1"/>
</workbook>
</file>

<file path=xl/sharedStrings.xml><?xml version="1.0" encoding="utf-8"?>
<sst xmlns="http://schemas.openxmlformats.org/spreadsheetml/2006/main" count="200" uniqueCount="71">
  <si>
    <t xml:space="preserve"> </t>
  </si>
  <si>
    <t>Kaufpreis</t>
  </si>
  <si>
    <t>Anzahlung</t>
  </si>
  <si>
    <t>Rate</t>
  </si>
  <si>
    <r>
      <t>t</t>
    </r>
    <r>
      <rPr>
        <vertAlign val="subscript"/>
        <sz val="10"/>
        <rFont val="Arial"/>
        <family val="2"/>
      </rPr>
      <t>0</t>
    </r>
  </si>
  <si>
    <r>
      <t>t</t>
    </r>
    <r>
      <rPr>
        <vertAlign val="subscript"/>
        <sz val="10"/>
        <rFont val="Arial"/>
        <family val="2"/>
      </rPr>
      <t>1</t>
    </r>
  </si>
  <si>
    <r>
      <t>t</t>
    </r>
    <r>
      <rPr>
        <vertAlign val="subscript"/>
        <sz val="10"/>
        <rFont val="Arial"/>
        <family val="2"/>
      </rPr>
      <t>2</t>
    </r>
  </si>
  <si>
    <r>
      <t>t</t>
    </r>
    <r>
      <rPr>
        <vertAlign val="subscript"/>
        <sz val="10"/>
        <rFont val="Arial"/>
        <family val="2"/>
      </rPr>
      <t>3</t>
    </r>
  </si>
  <si>
    <r>
      <t>t</t>
    </r>
    <r>
      <rPr>
        <vertAlign val="subscript"/>
        <sz val="10"/>
        <rFont val="Arial"/>
        <family val="2"/>
      </rPr>
      <t>4</t>
    </r>
  </si>
  <si>
    <r>
      <t>t</t>
    </r>
    <r>
      <rPr>
        <vertAlign val="subscript"/>
        <sz val="10"/>
        <rFont val="Arial"/>
        <family val="2"/>
      </rPr>
      <t>5</t>
    </r>
  </si>
  <si>
    <r>
      <t>t</t>
    </r>
    <r>
      <rPr>
        <vertAlign val="subscript"/>
        <sz val="10"/>
        <rFont val="Arial"/>
        <family val="2"/>
      </rPr>
      <t>6</t>
    </r>
  </si>
  <si>
    <r>
      <t>t</t>
    </r>
    <r>
      <rPr>
        <vertAlign val="subscript"/>
        <sz val="10"/>
        <rFont val="Arial"/>
        <family val="2"/>
      </rPr>
      <t>7</t>
    </r>
  </si>
  <si>
    <r>
      <t>t</t>
    </r>
    <r>
      <rPr>
        <vertAlign val="subscript"/>
        <sz val="10"/>
        <rFont val="Arial"/>
        <family val="2"/>
      </rPr>
      <t>8</t>
    </r>
  </si>
  <si>
    <r>
      <t>t</t>
    </r>
    <r>
      <rPr>
        <vertAlign val="subscript"/>
        <sz val="10"/>
        <rFont val="Arial"/>
        <family val="2"/>
      </rPr>
      <t>9</t>
    </r>
  </si>
  <si>
    <r>
      <t>t</t>
    </r>
    <r>
      <rPr>
        <vertAlign val="subscript"/>
        <sz val="10"/>
        <rFont val="Arial"/>
        <family val="2"/>
      </rPr>
      <t>10</t>
    </r>
  </si>
  <si>
    <r>
      <t>t</t>
    </r>
    <r>
      <rPr>
        <vertAlign val="subscript"/>
        <sz val="10"/>
        <rFont val="Arial"/>
        <family val="2"/>
      </rPr>
      <t>11</t>
    </r>
  </si>
  <si>
    <r>
      <t>t</t>
    </r>
    <r>
      <rPr>
        <vertAlign val="subscript"/>
        <sz val="10"/>
        <rFont val="Arial"/>
        <family val="2"/>
      </rPr>
      <t>12</t>
    </r>
  </si>
  <si>
    <r>
      <t>t</t>
    </r>
    <r>
      <rPr>
        <vertAlign val="subscript"/>
        <sz val="10"/>
        <rFont val="Arial"/>
        <family val="2"/>
      </rPr>
      <t>13</t>
    </r>
  </si>
  <si>
    <r>
      <t>t</t>
    </r>
    <r>
      <rPr>
        <vertAlign val="subscript"/>
        <sz val="10"/>
        <rFont val="Arial"/>
        <family val="2"/>
      </rPr>
      <t>14</t>
    </r>
  </si>
  <si>
    <r>
      <t>t</t>
    </r>
    <r>
      <rPr>
        <vertAlign val="subscript"/>
        <sz val="10"/>
        <rFont val="Arial"/>
        <family val="2"/>
      </rPr>
      <t>15</t>
    </r>
  </si>
  <si>
    <r>
      <t>t</t>
    </r>
    <r>
      <rPr>
        <vertAlign val="subscript"/>
        <sz val="10"/>
        <rFont val="Arial"/>
        <family val="2"/>
      </rPr>
      <t>16</t>
    </r>
  </si>
  <si>
    <r>
      <t>t</t>
    </r>
    <r>
      <rPr>
        <vertAlign val="subscript"/>
        <sz val="10"/>
        <rFont val="Arial"/>
        <family val="2"/>
      </rPr>
      <t>17</t>
    </r>
  </si>
  <si>
    <r>
      <t>t</t>
    </r>
    <r>
      <rPr>
        <vertAlign val="subscript"/>
        <sz val="10"/>
        <rFont val="Arial"/>
        <family val="2"/>
      </rPr>
      <t>18</t>
    </r>
  </si>
  <si>
    <r>
      <t>t</t>
    </r>
    <r>
      <rPr>
        <vertAlign val="subscript"/>
        <sz val="10"/>
        <rFont val="Arial"/>
        <family val="2"/>
      </rPr>
      <t>19</t>
    </r>
  </si>
  <si>
    <r>
      <t>t</t>
    </r>
    <r>
      <rPr>
        <vertAlign val="subscript"/>
        <sz val="10"/>
        <rFont val="Arial"/>
        <family val="2"/>
      </rPr>
      <t>20</t>
    </r>
  </si>
  <si>
    <r>
      <t>t</t>
    </r>
    <r>
      <rPr>
        <vertAlign val="subscript"/>
        <sz val="10"/>
        <rFont val="Arial"/>
        <family val="2"/>
      </rPr>
      <t>21</t>
    </r>
  </si>
  <si>
    <r>
      <t>t</t>
    </r>
    <r>
      <rPr>
        <vertAlign val="subscript"/>
        <sz val="10"/>
        <rFont val="Arial"/>
        <family val="2"/>
      </rPr>
      <t>22</t>
    </r>
  </si>
  <si>
    <r>
      <t>t</t>
    </r>
    <r>
      <rPr>
        <vertAlign val="subscript"/>
        <sz val="10"/>
        <rFont val="Arial"/>
        <family val="2"/>
      </rPr>
      <t>23</t>
    </r>
  </si>
  <si>
    <r>
      <t>t</t>
    </r>
    <r>
      <rPr>
        <vertAlign val="subscript"/>
        <sz val="10"/>
        <rFont val="Arial"/>
        <family val="2"/>
      </rPr>
      <t>24</t>
    </r>
  </si>
  <si>
    <r>
      <t>t</t>
    </r>
    <r>
      <rPr>
        <vertAlign val="subscript"/>
        <sz val="10"/>
        <rFont val="Arial"/>
        <family val="2"/>
      </rPr>
      <t>25</t>
    </r>
  </si>
  <si>
    <r>
      <t>t</t>
    </r>
    <r>
      <rPr>
        <vertAlign val="subscript"/>
        <sz val="10"/>
        <rFont val="Arial"/>
        <family val="2"/>
      </rPr>
      <t>26</t>
    </r>
  </si>
  <si>
    <r>
      <t>t</t>
    </r>
    <r>
      <rPr>
        <vertAlign val="subscript"/>
        <sz val="10"/>
        <rFont val="Arial"/>
        <family val="2"/>
      </rPr>
      <t>27</t>
    </r>
  </si>
  <si>
    <r>
      <t>t</t>
    </r>
    <r>
      <rPr>
        <vertAlign val="subscript"/>
        <sz val="10"/>
        <rFont val="Arial"/>
        <family val="2"/>
      </rPr>
      <t>28</t>
    </r>
  </si>
  <si>
    <r>
      <t>t</t>
    </r>
    <r>
      <rPr>
        <vertAlign val="subscript"/>
        <sz val="10"/>
        <rFont val="Arial"/>
        <family val="2"/>
      </rPr>
      <t>29</t>
    </r>
  </si>
  <si>
    <r>
      <t>t</t>
    </r>
    <r>
      <rPr>
        <vertAlign val="subscript"/>
        <sz val="10"/>
        <rFont val="Arial"/>
        <family val="2"/>
      </rPr>
      <t>30</t>
    </r>
  </si>
  <si>
    <r>
      <t>t</t>
    </r>
    <r>
      <rPr>
        <vertAlign val="subscript"/>
        <sz val="10"/>
        <rFont val="Arial"/>
        <family val="2"/>
      </rPr>
      <t>31</t>
    </r>
  </si>
  <si>
    <r>
      <t>t</t>
    </r>
    <r>
      <rPr>
        <vertAlign val="subscript"/>
        <sz val="10"/>
        <rFont val="Arial"/>
        <family val="2"/>
      </rPr>
      <t>32</t>
    </r>
  </si>
  <si>
    <r>
      <t>t</t>
    </r>
    <r>
      <rPr>
        <vertAlign val="subscript"/>
        <sz val="10"/>
        <rFont val="Arial"/>
        <family val="2"/>
      </rPr>
      <t>33</t>
    </r>
  </si>
  <si>
    <r>
      <t>t</t>
    </r>
    <r>
      <rPr>
        <vertAlign val="subscript"/>
        <sz val="10"/>
        <rFont val="Arial"/>
        <family val="2"/>
      </rPr>
      <t>34</t>
    </r>
  </si>
  <si>
    <r>
      <t>t</t>
    </r>
    <r>
      <rPr>
        <vertAlign val="subscript"/>
        <sz val="10"/>
        <rFont val="Arial"/>
        <family val="2"/>
      </rPr>
      <t>35</t>
    </r>
  </si>
  <si>
    <r>
      <t>t</t>
    </r>
    <r>
      <rPr>
        <vertAlign val="subscript"/>
        <sz val="10"/>
        <rFont val="Arial"/>
        <family val="2"/>
      </rPr>
      <t>36</t>
    </r>
  </si>
  <si>
    <t>Restwert / Schlussrate</t>
  </si>
  <si>
    <r>
      <t>B</t>
    </r>
    <r>
      <rPr>
        <vertAlign val="subscript"/>
        <sz val="10"/>
        <rFont val="Arial"/>
        <family val="2"/>
      </rPr>
      <t>0</t>
    </r>
  </si>
  <si>
    <r>
      <t>i</t>
    </r>
    <r>
      <rPr>
        <vertAlign val="subscript"/>
        <sz val="10"/>
        <rFont val="Arial"/>
        <family val="2"/>
      </rPr>
      <t>Kalkulation</t>
    </r>
    <r>
      <rPr>
        <sz val="10"/>
        <rFont val="Arial"/>
        <family val="2"/>
      </rPr>
      <t>/12</t>
    </r>
  </si>
  <si>
    <t>Leasing</t>
  </si>
  <si>
    <t>Kauf</t>
  </si>
  <si>
    <r>
      <t>Annuität = B</t>
    </r>
    <r>
      <rPr>
        <vertAlign val="subscript"/>
        <sz val="10"/>
        <rFont val="Arial"/>
        <family val="2"/>
      </rPr>
      <t>0</t>
    </r>
    <r>
      <rPr>
        <sz val="10"/>
        <rFont val="Arial"/>
        <family val="0"/>
      </rPr>
      <t xml:space="preserve"> x [(1+i)^n*i] / [(1+i)^n-1]</t>
    </r>
  </si>
  <si>
    <t>Mietkauf</t>
  </si>
  <si>
    <t>Leasing-Kalkulator</t>
  </si>
  <si>
    <t>Geben Sie die Laufzeit in Monaten, den Kaufpreis und die eventuell zu leistende Anzahlung in Euro ein (bitte alle Felder ergänzen, ggfs. 0 einsetzen). Das Programm berechnet anhand dieser Daten die monatlich zu zahlende Leasing- oder Mietkaufrate. Die Leasingkalkulation ist freibleibend und ändert sich aufgrund der jeweiligen Kapitalmarktverhältnisse. Dieses Programm benötigt einen Java Script fähigen Browser.</t>
  </si>
  <si>
    <t>Selbstverständlich beraten wir Sie gerne individuell. Per Email sind wir jederzeit für Sie erreichbar. Fordern Sie Ihr persönliches Leasingangebot an, natürlich ist dieser Service für Sie kostenlos.</t>
  </si>
  <si>
    <t>  </t>
  </si>
  <si>
    <t>Laufzeit</t>
  </si>
  <si>
    <t>Jahreskilometerleistung</t>
  </si>
  <si>
    <t>Restwert</t>
  </si>
  <si>
    <r>
      <t>Quelle:</t>
    </r>
    <r>
      <rPr>
        <sz val="10"/>
        <rFont val="Arial"/>
        <family val="0"/>
      </rPr>
      <t xml:space="preserve"> http://www.voleasing.de/de/100093/100153/100103/leasingrechner_leasingrate_berechnen_online.html, 16.02.2005, 13:22 Uhr</t>
    </r>
  </si>
  <si>
    <t xml:space="preserve">  Mietkaufrechner - EasyKalkulator</t>
  </si>
  <si>
    <r>
      <t xml:space="preserve"> Mietkauf   </t>
    </r>
    <r>
      <rPr>
        <sz val="10"/>
        <rFont val="Arial"/>
        <family val="0"/>
      </rPr>
      <t xml:space="preserve">
Eine Finanzierungsvariante, bei der die Aktivierung des Leasingobjektes sowie die Passivierung einer Darlehens- verbindlichkeit beim Mietkäufer erfolgt, weil die für das klassische Leasing gemäß den Leasing-Erlassen erfor- derlichen Kriterien nicht gegeben sind. Der Leasinggeber aktiviert dabei eine Darlehensforderung gegenüber dem Mietkäufer und teilt die bei ihm eingehen- den Mietkaufraten in Zins- und Tilgungsanteile auf. Wichtig ist, daß die Mehrwertsteuer auf die gesamte Miet- kaufforderung (Mietkaufrate x Vertragslaufzeit) mit der ersten Mietkaufrate voll vom Mietkäufer zu bezahlen ist. Das juristische Eigentum geht erst nach Eingang der letzten Mietkaufrate auf den Mietkäufer über. Mietkauf bietet sich als Finanzierungsform dann an, wenn bei bestimmten Fördermaßnahmen die Aktivierung des Investitionsgutes in der Bilanz des Mietkäufers Bedingung ist, oder aber bei einer Aktivierung des zu fördernden Wirtschaftsgutes beim Mietkäufer sich für den Mietkäufer zusätzliche steuerliche Effekte ergeben.
</t>
    </r>
  </si>
  <si>
    <r>
      <t>Quelle:</t>
    </r>
    <r>
      <rPr>
        <sz val="10"/>
        <rFont val="Arial"/>
        <family val="0"/>
      </rPr>
      <t xml:space="preserve"> http://www.voleasing.de/de/100093/100153/100105/mietkaufrechner_mietkaufrate_berechnen_online.html, 16.02.2005, 13:33 Uhr</t>
    </r>
  </si>
  <si>
    <t>Ausgangsdaten</t>
  </si>
  <si>
    <t>Annuität =</t>
  </si>
  <si>
    <t>Vergleich der Kapitalwerte</t>
  </si>
  <si>
    <t>Schlussrate</t>
  </si>
  <si>
    <r>
      <t>Kapitalwert (C</t>
    </r>
    <r>
      <rPr>
        <b/>
        <vertAlign val="subscript"/>
        <sz val="10"/>
        <rFont val="Arial"/>
        <family val="2"/>
      </rPr>
      <t>0</t>
    </r>
    <r>
      <rPr>
        <b/>
        <sz val="10"/>
        <rFont val="Arial"/>
        <family val="2"/>
      </rPr>
      <t xml:space="preserve">) = </t>
    </r>
  </si>
  <si>
    <r>
      <t>i</t>
    </r>
    <r>
      <rPr>
        <vertAlign val="subscript"/>
        <sz val="10"/>
        <rFont val="Arial"/>
        <family val="2"/>
      </rPr>
      <t>effektiv</t>
    </r>
  </si>
  <si>
    <r>
      <t xml:space="preserve">alternativ, 
</t>
    </r>
    <r>
      <rPr>
        <b/>
        <sz val="10"/>
        <rFont val="Arial"/>
        <family val="2"/>
      </rPr>
      <t>Vergleich der Annuitäten</t>
    </r>
  </si>
  <si>
    <t xml:space="preserve">Annuität </t>
  </si>
  <si>
    <t>"Rate"</t>
  </si>
  <si>
    <t>Summe</t>
  </si>
  <si>
    <r>
      <t>i</t>
    </r>
    <r>
      <rPr>
        <b/>
        <vertAlign val="subscript"/>
        <sz val="10"/>
        <rFont val="Arial"/>
        <family val="2"/>
      </rPr>
      <t>Kalkulation</t>
    </r>
  </si>
  <si>
    <r>
      <t>Zum Vergleich von Kauf, Leasing und Mietkauf -ohne Steuereffekte- sind der Kaufpreis und alternativ die Leasing- bzw. Mietkaufkonditionen einzusetzen. Die Leasing- und Mietkaufkonditionen in dieser Beispielrechnung sind den entsprechenden Tabellenblättern entnommen, die wiederum auf einer Online-Abfrage basieren.
Bei der Variation der Kreditkonditionen (i</t>
    </r>
    <r>
      <rPr>
        <b/>
        <i/>
        <vertAlign val="subscript"/>
        <sz val="10"/>
        <rFont val="Arial"/>
        <family val="2"/>
      </rPr>
      <t>Kalkulation</t>
    </r>
    <r>
      <rPr>
        <b/>
        <i/>
        <sz val="10"/>
        <rFont val="Arial"/>
        <family val="2"/>
      </rPr>
      <t>) können die Effekte isoliert betrachtet werden. Mit den hier hinterlegten Konditionen wechselt bei ca. 6,85% wechselt die Vorteilhaftigkeit!
Es ist der Vergleich über die Kapitalwerte und alternativ über die Annuitäten möglich.</t>
    </r>
  </si>
</sst>
</file>

<file path=xl/styles.xml><?xml version="1.0" encoding="utf-8"?>
<styleSheet xmlns="http://schemas.openxmlformats.org/spreadsheetml/2006/main">
  <numFmts count="3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DM&quot;"/>
    <numFmt numFmtId="173" formatCode="#,##0.00\ _D_M"/>
    <numFmt numFmtId="174" formatCode="#,##0\ &quot;DM&quot;"/>
    <numFmt numFmtId="175" formatCode="0.000"/>
    <numFmt numFmtId="176" formatCode="0.0000"/>
    <numFmt numFmtId="177" formatCode="#,##0.0000\ &quot;DM&quot;"/>
    <numFmt numFmtId="178" formatCode="0.000%"/>
    <numFmt numFmtId="179" formatCode="0.00000%"/>
    <numFmt numFmtId="180" formatCode="#,##0.00000\ &quot;DM&quot;"/>
    <numFmt numFmtId="181" formatCode="#,##0.00\ [$€-1]"/>
    <numFmt numFmtId="182" formatCode="#,##0.00000\ [$€-1]"/>
    <numFmt numFmtId="183" formatCode="[$-407]dddd\,\ d\.\ mmmm\ yyyy"/>
    <numFmt numFmtId="184" formatCode="mmm/yyyy"/>
    <numFmt numFmtId="185" formatCode="&quot;Rate &quot;"/>
    <numFmt numFmtId="186" formatCode="&quot;Rate &quot;0"/>
    <numFmt numFmtId="187" formatCode="&quot;Annuität &quot;0"/>
  </numFmts>
  <fonts count="10">
    <font>
      <sz val="10"/>
      <name val="Arial"/>
      <family val="0"/>
    </font>
    <font>
      <b/>
      <sz val="10"/>
      <name val="Arial"/>
      <family val="2"/>
    </font>
    <font>
      <vertAlign val="subscript"/>
      <sz val="10"/>
      <name val="Arial"/>
      <family val="2"/>
    </font>
    <font>
      <u val="single"/>
      <sz val="6"/>
      <color indexed="12"/>
      <name val="Arial"/>
      <family val="0"/>
    </font>
    <font>
      <b/>
      <sz val="16"/>
      <name val="Arial"/>
      <family val="2"/>
    </font>
    <font>
      <b/>
      <u val="single"/>
      <sz val="10"/>
      <name val="Arial"/>
      <family val="2"/>
    </font>
    <font>
      <b/>
      <vertAlign val="subscript"/>
      <sz val="10"/>
      <name val="Arial"/>
      <family val="2"/>
    </font>
    <font>
      <b/>
      <i/>
      <sz val="10"/>
      <name val="Arial"/>
      <family val="2"/>
    </font>
    <font>
      <i/>
      <sz val="10"/>
      <name val="Arial"/>
      <family val="2"/>
    </font>
    <font>
      <b/>
      <i/>
      <vertAlign val="subscript"/>
      <sz val="10"/>
      <name val="Arial"/>
      <family val="2"/>
    </font>
  </fonts>
  <fills count="3">
    <fill>
      <patternFill/>
    </fill>
    <fill>
      <patternFill patternType="gray125"/>
    </fill>
    <fill>
      <patternFill patternType="solid">
        <fgColor indexed="13"/>
        <bgColor indexed="64"/>
      </patternFill>
    </fill>
  </fills>
  <borders count="12">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1"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4" xfId="0" applyFont="1" applyBorder="1" applyAlignment="1">
      <alignment/>
    </xf>
    <xf numFmtId="0" fontId="1" fillId="0" borderId="0" xfId="0" applyFont="1" applyBorder="1" applyAlignment="1">
      <alignment/>
    </xf>
    <xf numFmtId="0" fontId="1" fillId="0" borderId="0" xfId="0" applyFont="1" applyBorder="1" applyAlignment="1">
      <alignment horizontal="right"/>
    </xf>
    <xf numFmtId="0" fontId="0" fillId="0" borderId="3" xfId="0" applyBorder="1" applyAlignment="1">
      <alignment/>
    </xf>
    <xf numFmtId="0" fontId="0" fillId="0" borderId="0" xfId="0" applyBorder="1" applyAlignment="1">
      <alignment horizontal="right"/>
    </xf>
    <xf numFmtId="0" fontId="0" fillId="0" borderId="7" xfId="0" applyBorder="1" applyAlignment="1">
      <alignment/>
    </xf>
    <xf numFmtId="181" fontId="0" fillId="0" borderId="0" xfId="0" applyNumberFormat="1" applyBorder="1" applyAlignment="1">
      <alignment/>
    </xf>
    <xf numFmtId="181" fontId="0" fillId="0" borderId="7" xfId="0" applyNumberFormat="1" applyBorder="1" applyAlignment="1">
      <alignment/>
    </xf>
    <xf numFmtId="0" fontId="0" fillId="0" borderId="2" xfId="0" applyBorder="1" applyAlignment="1">
      <alignment horizontal="right"/>
    </xf>
    <xf numFmtId="181" fontId="1" fillId="0" borderId="0" xfId="0" applyNumberFormat="1" applyFont="1" applyBorder="1" applyAlignment="1">
      <alignment/>
    </xf>
    <xf numFmtId="10" fontId="1" fillId="0" borderId="0" xfId="0" applyNumberFormat="1" applyFont="1" applyBorder="1" applyAlignment="1">
      <alignment/>
    </xf>
    <xf numFmtId="0" fontId="0" fillId="0" borderId="0" xfId="0" applyBorder="1" applyAlignment="1">
      <alignment wrapText="1"/>
    </xf>
    <xf numFmtId="0" fontId="0" fillId="0" borderId="1" xfId="0" applyBorder="1" applyAlignment="1">
      <alignment wrapText="1"/>
    </xf>
    <xf numFmtId="0" fontId="0" fillId="0" borderId="8" xfId="0" applyBorder="1" applyAlignment="1">
      <alignment/>
    </xf>
    <xf numFmtId="181" fontId="0" fillId="0" borderId="2" xfId="0" applyNumberFormat="1" applyBorder="1" applyAlignment="1">
      <alignment/>
    </xf>
    <xf numFmtId="186" fontId="0" fillId="0" borderId="0" xfId="0" applyNumberFormat="1" applyBorder="1" applyAlignment="1">
      <alignment/>
    </xf>
    <xf numFmtId="0" fontId="0" fillId="0" borderId="9" xfId="0" applyBorder="1" applyAlignment="1">
      <alignment/>
    </xf>
    <xf numFmtId="0" fontId="0" fillId="0" borderId="10" xfId="0" applyBorder="1" applyAlignment="1">
      <alignment/>
    </xf>
    <xf numFmtId="186" fontId="0" fillId="0" borderId="4" xfId="0" applyNumberFormat="1" applyBorder="1" applyAlignment="1">
      <alignment/>
    </xf>
    <xf numFmtId="181" fontId="0" fillId="0" borderId="4" xfId="0" applyNumberFormat="1" applyBorder="1" applyAlignment="1">
      <alignment/>
    </xf>
    <xf numFmtId="181" fontId="0" fillId="0" borderId="5" xfId="0" applyNumberFormat="1" applyBorder="1" applyAlignment="1">
      <alignment/>
    </xf>
    <xf numFmtId="187" fontId="0" fillId="0" borderId="0" xfId="0" applyNumberFormat="1" applyBorder="1" applyAlignment="1">
      <alignment/>
    </xf>
    <xf numFmtId="187" fontId="0" fillId="0" borderId="4" xfId="0" applyNumberFormat="1" applyBorder="1" applyAlignment="1">
      <alignment/>
    </xf>
    <xf numFmtId="0" fontId="0" fillId="0" borderId="0" xfId="0" applyFill="1" applyBorder="1" applyAlignment="1">
      <alignment/>
    </xf>
    <xf numFmtId="186" fontId="0" fillId="0" borderId="0" xfId="0" applyNumberFormat="1" applyBorder="1" applyAlignment="1">
      <alignment horizontal="right"/>
    </xf>
    <xf numFmtId="0" fontId="1" fillId="0" borderId="10" xfId="0" applyFont="1" applyBorder="1" applyAlignment="1">
      <alignment horizontal="right"/>
    </xf>
    <xf numFmtId="181" fontId="1" fillId="0" borderId="11" xfId="0" applyNumberFormat="1" applyFont="1" applyBorder="1" applyAlignment="1">
      <alignment/>
    </xf>
    <xf numFmtId="0" fontId="1" fillId="0" borderId="1" xfId="0" applyFont="1" applyBorder="1" applyAlignment="1">
      <alignment/>
    </xf>
    <xf numFmtId="0" fontId="0" fillId="0" borderId="1" xfId="0" applyBorder="1" applyAlignment="1">
      <alignment horizontal="center"/>
    </xf>
    <xf numFmtId="0" fontId="1" fillId="0" borderId="10" xfId="0" applyFont="1" applyBorder="1" applyAlignment="1">
      <alignment/>
    </xf>
    <xf numFmtId="181" fontId="0" fillId="0" borderId="3" xfId="0" applyNumberFormat="1" applyBorder="1" applyAlignment="1">
      <alignment/>
    </xf>
    <xf numFmtId="181" fontId="0" fillId="0" borderId="1" xfId="0" applyNumberFormat="1" applyBorder="1" applyAlignment="1">
      <alignment/>
    </xf>
    <xf numFmtId="181" fontId="0" fillId="0" borderId="9" xfId="0" applyNumberFormat="1" applyBorder="1" applyAlignment="1">
      <alignment/>
    </xf>
    <xf numFmtId="10" fontId="0" fillId="0" borderId="0" xfId="0" applyNumberFormat="1"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wrapText="1"/>
    </xf>
    <xf numFmtId="0" fontId="0" fillId="0" borderId="0" xfId="0" applyBorder="1" applyAlignment="1">
      <alignment wrapText="1"/>
    </xf>
    <xf numFmtId="0" fontId="7" fillId="2" borderId="1" xfId="0" applyFont="1" applyFill="1" applyBorder="1" applyAlignment="1">
      <alignment wrapText="1"/>
    </xf>
    <xf numFmtId="0" fontId="8" fillId="2" borderId="0" xfId="0" applyFont="1" applyFill="1" applyAlignment="1">
      <alignment/>
    </xf>
    <xf numFmtId="0" fontId="8" fillId="2" borderId="7" xfId="0" applyFont="1" applyFill="1" applyBorder="1" applyAlignment="1">
      <alignment/>
    </xf>
    <xf numFmtId="0" fontId="0" fillId="0" borderId="1" xfId="0" applyBorder="1" applyAlignment="1">
      <alignment horizontal="center" wrapText="1"/>
    </xf>
    <xf numFmtId="0" fontId="0" fillId="0" borderId="0" xfId="0" applyBorder="1" applyAlignment="1">
      <alignment horizontal="center" wrapText="1"/>
    </xf>
    <xf numFmtId="0" fontId="0" fillId="0" borderId="0" xfId="0" applyBorder="1" applyAlignment="1">
      <alignment/>
    </xf>
    <xf numFmtId="0" fontId="0" fillId="0" borderId="0" xfId="0" applyBorder="1" applyAlignment="1">
      <alignment horizontal="center"/>
    </xf>
    <xf numFmtId="0" fontId="0" fillId="0" borderId="1" xfId="0" applyBorder="1" applyAlignment="1">
      <alignment vertical="top" wrapText="1"/>
    </xf>
    <xf numFmtId="0" fontId="0" fillId="0" borderId="0" xfId="0"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4" fillId="0" borderId="5" xfId="0" applyFont="1" applyBorder="1" applyAlignment="1">
      <alignment wrapText="1"/>
    </xf>
    <xf numFmtId="0" fontId="0" fillId="0" borderId="7" xfId="0" applyBorder="1" applyAlignment="1">
      <alignment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Border="1" applyAlignment="1">
      <alignment horizontal="left" wrapText="1"/>
    </xf>
    <xf numFmtId="0" fontId="4" fillId="0" borderId="5" xfId="0" applyFont="1" applyBorder="1" applyAlignment="1">
      <alignment horizontal="left"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0" fillId="0" borderId="0" xfId="0" applyBorder="1" applyAlignment="1">
      <alignment horizontal="left"/>
    </xf>
    <xf numFmtId="0" fontId="0" fillId="0" borderId="7" xfId="0" applyBorder="1" applyAlignment="1">
      <alignment horizontal="left"/>
    </xf>
    <xf numFmtId="0" fontId="0" fillId="0" borderId="1"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left"/>
    </xf>
    <xf numFmtId="0" fontId="0" fillId="0" borderId="0" xfId="0" applyBorder="1" applyAlignment="1">
      <alignment horizontal="left"/>
    </xf>
    <xf numFmtId="0" fontId="5" fillId="0" borderId="1" xfId="0" applyFont="1" applyBorder="1" applyAlignment="1">
      <alignment horizontal="left" vertical="top" wrapText="1"/>
    </xf>
    <xf numFmtId="0" fontId="0" fillId="0" borderId="6" xfId="0" applyBorder="1" applyAlignment="1">
      <alignment horizontal="left"/>
    </xf>
    <xf numFmtId="0" fontId="0" fillId="0" borderId="2" xfId="0" applyBorder="1" applyAlignment="1">
      <alignment horizontal="left"/>
    </xf>
    <xf numFmtId="0" fontId="0" fillId="0" borderId="8" xfId="0" applyBorder="1" applyAlignment="1">
      <alignment horizontal="lef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7.emf" /><Relationship Id="rId3" Type="http://schemas.openxmlformats.org/officeDocument/2006/relationships/image" Target="../media/image4.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6.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0.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6.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95250</xdr:colOff>
      <xdr:row>5</xdr:row>
      <xdr:rowOff>95250</xdr:rowOff>
    </xdr:to>
    <xdr:pic>
      <xdr:nvPicPr>
        <xdr:cNvPr id="1" name="Picture 31"/>
        <xdr:cNvPicPr preferRelativeResize="1">
          <a:picLocks noChangeAspect="1"/>
        </xdr:cNvPicPr>
      </xdr:nvPicPr>
      <xdr:blipFill>
        <a:blip r:embed="rId1"/>
        <a:stretch>
          <a:fillRect/>
        </a:stretch>
      </xdr:blipFill>
      <xdr:spPr>
        <a:xfrm>
          <a:off x="0" y="1933575"/>
          <a:ext cx="95250" cy="95250"/>
        </a:xfrm>
        <a:prstGeom prst="rect">
          <a:avLst/>
        </a:prstGeom>
        <a:noFill/>
        <a:ln w="9525" cmpd="sng">
          <a:noFill/>
        </a:ln>
      </xdr:spPr>
    </xdr:pic>
    <xdr:clientData/>
  </xdr:twoCellAnchor>
  <xdr:twoCellAnchor editAs="oneCell">
    <xdr:from>
      <xdr:col>3</xdr:col>
      <xdr:colOff>0</xdr:colOff>
      <xdr:row>6</xdr:row>
      <xdr:rowOff>0</xdr:rowOff>
    </xdr:from>
    <xdr:to>
      <xdr:col>3</xdr:col>
      <xdr:colOff>504825</xdr:colOff>
      <xdr:row>6</xdr:row>
      <xdr:rowOff>133350</xdr:rowOff>
    </xdr:to>
    <xdr:pic>
      <xdr:nvPicPr>
        <xdr:cNvPr id="2" name="Picture 32"/>
        <xdr:cNvPicPr preferRelativeResize="1">
          <a:picLocks noChangeAspect="1"/>
        </xdr:cNvPicPr>
      </xdr:nvPicPr>
      <xdr:blipFill>
        <a:blip r:embed="rId2"/>
        <a:stretch>
          <a:fillRect/>
        </a:stretch>
      </xdr:blipFill>
      <xdr:spPr>
        <a:xfrm>
          <a:off x="2543175" y="2095500"/>
          <a:ext cx="504825" cy="133350"/>
        </a:xfrm>
        <a:prstGeom prst="rect">
          <a:avLst/>
        </a:prstGeom>
        <a:noFill/>
        <a:ln w="9525" cmpd="sng">
          <a:noFill/>
        </a:ln>
      </xdr:spPr>
    </xdr:pic>
    <xdr:clientData/>
  </xdr:twoCellAnchor>
  <xdr:twoCellAnchor editAs="oneCell">
    <xdr:from>
      <xdr:col>5</xdr:col>
      <xdr:colOff>0</xdr:colOff>
      <xdr:row>6</xdr:row>
      <xdr:rowOff>0</xdr:rowOff>
    </xdr:from>
    <xdr:to>
      <xdr:col>6</xdr:col>
      <xdr:colOff>314325</xdr:colOff>
      <xdr:row>6</xdr:row>
      <xdr:rowOff>133350</xdr:rowOff>
    </xdr:to>
    <xdr:pic>
      <xdr:nvPicPr>
        <xdr:cNvPr id="3" name="Picture 33"/>
        <xdr:cNvPicPr preferRelativeResize="1">
          <a:picLocks noChangeAspect="1"/>
        </xdr:cNvPicPr>
      </xdr:nvPicPr>
      <xdr:blipFill>
        <a:blip r:embed="rId3"/>
        <a:stretch>
          <a:fillRect/>
        </a:stretch>
      </xdr:blipFill>
      <xdr:spPr>
        <a:xfrm>
          <a:off x="4067175" y="2095500"/>
          <a:ext cx="1133475" cy="133350"/>
        </a:xfrm>
        <a:prstGeom prst="rect">
          <a:avLst/>
        </a:prstGeom>
        <a:noFill/>
        <a:ln w="9525" cmpd="sng">
          <a:noFill/>
        </a:ln>
      </xdr:spPr>
    </xdr:pic>
    <xdr:clientData/>
  </xdr:twoCellAnchor>
  <xdr:twoCellAnchor editAs="oneCell">
    <xdr:from>
      <xdr:col>0</xdr:col>
      <xdr:colOff>0</xdr:colOff>
      <xdr:row>7</xdr:row>
      <xdr:rowOff>0</xdr:rowOff>
    </xdr:from>
    <xdr:to>
      <xdr:col>0</xdr:col>
      <xdr:colOff>47625</xdr:colOff>
      <xdr:row>7</xdr:row>
      <xdr:rowOff>47625</xdr:rowOff>
    </xdr:to>
    <xdr:pic>
      <xdr:nvPicPr>
        <xdr:cNvPr id="4" name="Picture 34"/>
        <xdr:cNvPicPr preferRelativeResize="1">
          <a:picLocks noChangeAspect="1"/>
        </xdr:cNvPicPr>
      </xdr:nvPicPr>
      <xdr:blipFill>
        <a:blip r:embed="rId1"/>
        <a:stretch>
          <a:fillRect/>
        </a:stretch>
      </xdr:blipFill>
      <xdr:spPr>
        <a:xfrm>
          <a:off x="0" y="2324100"/>
          <a:ext cx="47625" cy="47625"/>
        </a:xfrm>
        <a:prstGeom prst="rect">
          <a:avLst/>
        </a:prstGeom>
        <a:noFill/>
        <a:ln w="9525" cmpd="sng">
          <a:noFill/>
        </a:ln>
      </xdr:spPr>
    </xdr:pic>
    <xdr:clientData/>
  </xdr:twoCellAnchor>
  <xdr:twoCellAnchor editAs="oneCell">
    <xdr:from>
      <xdr:col>3</xdr:col>
      <xdr:colOff>0</xdr:colOff>
      <xdr:row>8</xdr:row>
      <xdr:rowOff>0</xdr:rowOff>
    </xdr:from>
    <xdr:to>
      <xdr:col>3</xdr:col>
      <xdr:colOff>504825</xdr:colOff>
      <xdr:row>8</xdr:row>
      <xdr:rowOff>133350</xdr:rowOff>
    </xdr:to>
    <xdr:pic>
      <xdr:nvPicPr>
        <xdr:cNvPr id="5" name="Picture 35"/>
        <xdr:cNvPicPr preferRelativeResize="1">
          <a:picLocks noChangeAspect="1"/>
        </xdr:cNvPicPr>
      </xdr:nvPicPr>
      <xdr:blipFill>
        <a:blip r:embed="rId4"/>
        <a:stretch>
          <a:fillRect/>
        </a:stretch>
      </xdr:blipFill>
      <xdr:spPr>
        <a:xfrm>
          <a:off x="2543175" y="2486025"/>
          <a:ext cx="504825" cy="133350"/>
        </a:xfrm>
        <a:prstGeom prst="rect">
          <a:avLst/>
        </a:prstGeom>
        <a:noFill/>
        <a:ln w="9525" cmpd="sng">
          <a:noFill/>
        </a:ln>
      </xdr:spPr>
    </xdr:pic>
    <xdr:clientData/>
  </xdr:twoCellAnchor>
  <xdr:twoCellAnchor editAs="oneCell">
    <xdr:from>
      <xdr:col>5</xdr:col>
      <xdr:colOff>0</xdr:colOff>
      <xdr:row>8</xdr:row>
      <xdr:rowOff>0</xdr:rowOff>
    </xdr:from>
    <xdr:to>
      <xdr:col>5</xdr:col>
      <xdr:colOff>495300</xdr:colOff>
      <xdr:row>8</xdr:row>
      <xdr:rowOff>133350</xdr:rowOff>
    </xdr:to>
    <xdr:pic>
      <xdr:nvPicPr>
        <xdr:cNvPr id="6" name="Picture 36"/>
        <xdr:cNvPicPr preferRelativeResize="1">
          <a:picLocks noChangeAspect="1"/>
        </xdr:cNvPicPr>
      </xdr:nvPicPr>
      <xdr:blipFill>
        <a:blip r:embed="rId5"/>
        <a:stretch>
          <a:fillRect/>
        </a:stretch>
      </xdr:blipFill>
      <xdr:spPr>
        <a:xfrm>
          <a:off x="4067175" y="2486025"/>
          <a:ext cx="495300" cy="133350"/>
        </a:xfrm>
        <a:prstGeom prst="rect">
          <a:avLst/>
        </a:prstGeom>
        <a:noFill/>
        <a:ln w="9525" cmpd="sng">
          <a:noFill/>
        </a:ln>
      </xdr:spPr>
    </xdr:pic>
    <xdr:clientData/>
  </xdr:twoCellAnchor>
  <xdr:twoCellAnchor editAs="oneCell">
    <xdr:from>
      <xdr:col>0</xdr:col>
      <xdr:colOff>0</xdr:colOff>
      <xdr:row>9</xdr:row>
      <xdr:rowOff>0</xdr:rowOff>
    </xdr:from>
    <xdr:to>
      <xdr:col>0</xdr:col>
      <xdr:colOff>47625</xdr:colOff>
      <xdr:row>9</xdr:row>
      <xdr:rowOff>47625</xdr:rowOff>
    </xdr:to>
    <xdr:pic>
      <xdr:nvPicPr>
        <xdr:cNvPr id="7" name="Picture 37"/>
        <xdr:cNvPicPr preferRelativeResize="1">
          <a:picLocks noChangeAspect="1"/>
        </xdr:cNvPicPr>
      </xdr:nvPicPr>
      <xdr:blipFill>
        <a:blip r:embed="rId1"/>
        <a:stretch>
          <a:fillRect/>
        </a:stretch>
      </xdr:blipFill>
      <xdr:spPr>
        <a:xfrm>
          <a:off x="0" y="2647950"/>
          <a:ext cx="47625" cy="47625"/>
        </a:xfrm>
        <a:prstGeom prst="rect">
          <a:avLst/>
        </a:prstGeom>
        <a:noFill/>
        <a:ln w="9525" cmpd="sng">
          <a:noFill/>
        </a:ln>
      </xdr:spPr>
    </xdr:pic>
    <xdr:clientData/>
  </xdr:twoCellAnchor>
  <xdr:twoCellAnchor editAs="oneCell">
    <xdr:from>
      <xdr:col>3</xdr:col>
      <xdr:colOff>0</xdr:colOff>
      <xdr:row>10</xdr:row>
      <xdr:rowOff>0</xdr:rowOff>
    </xdr:from>
    <xdr:to>
      <xdr:col>3</xdr:col>
      <xdr:colOff>609600</xdr:colOff>
      <xdr:row>10</xdr:row>
      <xdr:rowOff>133350</xdr:rowOff>
    </xdr:to>
    <xdr:pic>
      <xdr:nvPicPr>
        <xdr:cNvPr id="8" name="Picture 38"/>
        <xdr:cNvPicPr preferRelativeResize="1">
          <a:picLocks noChangeAspect="1"/>
        </xdr:cNvPicPr>
      </xdr:nvPicPr>
      <xdr:blipFill>
        <a:blip r:embed="rId6"/>
        <a:stretch>
          <a:fillRect/>
        </a:stretch>
      </xdr:blipFill>
      <xdr:spPr>
        <a:xfrm>
          <a:off x="2543175" y="2809875"/>
          <a:ext cx="609600" cy="133350"/>
        </a:xfrm>
        <a:prstGeom prst="rect">
          <a:avLst/>
        </a:prstGeom>
        <a:noFill/>
        <a:ln w="9525" cmpd="sng">
          <a:noFill/>
        </a:ln>
      </xdr:spPr>
    </xdr:pic>
    <xdr:clientData/>
  </xdr:twoCellAnchor>
  <xdr:twoCellAnchor editAs="oneCell">
    <xdr:from>
      <xdr:col>0</xdr:col>
      <xdr:colOff>0</xdr:colOff>
      <xdr:row>11</xdr:row>
      <xdr:rowOff>0</xdr:rowOff>
    </xdr:from>
    <xdr:to>
      <xdr:col>0</xdr:col>
      <xdr:colOff>47625</xdr:colOff>
      <xdr:row>11</xdr:row>
      <xdr:rowOff>47625</xdr:rowOff>
    </xdr:to>
    <xdr:pic>
      <xdr:nvPicPr>
        <xdr:cNvPr id="9" name="Picture 39"/>
        <xdr:cNvPicPr preferRelativeResize="1">
          <a:picLocks noChangeAspect="1"/>
        </xdr:cNvPicPr>
      </xdr:nvPicPr>
      <xdr:blipFill>
        <a:blip r:embed="rId1"/>
        <a:stretch>
          <a:fillRect/>
        </a:stretch>
      </xdr:blipFill>
      <xdr:spPr>
        <a:xfrm>
          <a:off x="0" y="2971800"/>
          <a:ext cx="47625" cy="47625"/>
        </a:xfrm>
        <a:prstGeom prst="rect">
          <a:avLst/>
        </a:prstGeom>
        <a:noFill/>
        <a:ln w="9525" cmpd="sng">
          <a:noFill/>
        </a:ln>
      </xdr:spPr>
    </xdr:pic>
    <xdr:clientData/>
  </xdr:twoCellAnchor>
  <xdr:twoCellAnchor editAs="oneCell">
    <xdr:from>
      <xdr:col>3</xdr:col>
      <xdr:colOff>0</xdr:colOff>
      <xdr:row>12</xdr:row>
      <xdr:rowOff>0</xdr:rowOff>
    </xdr:from>
    <xdr:to>
      <xdr:col>3</xdr:col>
      <xdr:colOff>495300</xdr:colOff>
      <xdr:row>12</xdr:row>
      <xdr:rowOff>133350</xdr:rowOff>
    </xdr:to>
    <xdr:pic>
      <xdr:nvPicPr>
        <xdr:cNvPr id="10" name="Picture 40"/>
        <xdr:cNvPicPr preferRelativeResize="1">
          <a:picLocks noChangeAspect="1"/>
        </xdr:cNvPicPr>
      </xdr:nvPicPr>
      <xdr:blipFill>
        <a:blip r:embed="rId7"/>
        <a:stretch>
          <a:fillRect/>
        </a:stretch>
      </xdr:blipFill>
      <xdr:spPr>
        <a:xfrm>
          <a:off x="2543175" y="3133725"/>
          <a:ext cx="495300" cy="133350"/>
        </a:xfrm>
        <a:prstGeom prst="rect">
          <a:avLst/>
        </a:prstGeom>
        <a:noFill/>
        <a:ln w="9525" cmpd="sng">
          <a:noFill/>
        </a:ln>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11" name="Picture 41"/>
        <xdr:cNvPicPr preferRelativeResize="1">
          <a:picLocks noChangeAspect="1"/>
        </xdr:cNvPicPr>
      </xdr:nvPicPr>
      <xdr:blipFill>
        <a:blip r:embed="rId1"/>
        <a:stretch>
          <a:fillRect/>
        </a:stretch>
      </xdr:blipFill>
      <xdr:spPr>
        <a:xfrm>
          <a:off x="0" y="3295650"/>
          <a:ext cx="47625" cy="47625"/>
        </a:xfrm>
        <a:prstGeom prst="rect">
          <a:avLst/>
        </a:prstGeom>
        <a:noFill/>
        <a:ln w="9525" cmpd="sng">
          <a:noFill/>
        </a:ln>
      </xdr:spPr>
    </xdr:pic>
    <xdr:clientData/>
  </xdr:twoCellAnchor>
  <xdr:twoCellAnchor editAs="oneCell">
    <xdr:from>
      <xdr:col>0</xdr:col>
      <xdr:colOff>0</xdr:colOff>
      <xdr:row>16</xdr:row>
      <xdr:rowOff>0</xdr:rowOff>
    </xdr:from>
    <xdr:to>
      <xdr:col>0</xdr:col>
      <xdr:colOff>47625</xdr:colOff>
      <xdr:row>16</xdr:row>
      <xdr:rowOff>47625</xdr:rowOff>
    </xdr:to>
    <xdr:pic>
      <xdr:nvPicPr>
        <xdr:cNvPr id="12" name="Picture 42"/>
        <xdr:cNvPicPr preferRelativeResize="1">
          <a:picLocks noChangeAspect="1"/>
        </xdr:cNvPicPr>
      </xdr:nvPicPr>
      <xdr:blipFill>
        <a:blip r:embed="rId1"/>
        <a:stretch>
          <a:fillRect/>
        </a:stretch>
      </xdr:blipFill>
      <xdr:spPr>
        <a:xfrm>
          <a:off x="0" y="3781425"/>
          <a:ext cx="47625" cy="47625"/>
        </a:xfrm>
        <a:prstGeom prst="rect">
          <a:avLst/>
        </a:prstGeom>
        <a:noFill/>
        <a:ln w="9525" cmpd="sng">
          <a:noFill/>
        </a:ln>
      </xdr:spPr>
    </xdr:pic>
    <xdr:clientData/>
  </xdr:twoCellAnchor>
  <xdr:twoCellAnchor editAs="oneCell">
    <xdr:from>
      <xdr:col>3</xdr:col>
      <xdr:colOff>0</xdr:colOff>
      <xdr:row>17</xdr:row>
      <xdr:rowOff>0</xdr:rowOff>
    </xdr:from>
    <xdr:to>
      <xdr:col>3</xdr:col>
      <xdr:colOff>504825</xdr:colOff>
      <xdr:row>17</xdr:row>
      <xdr:rowOff>133350</xdr:rowOff>
    </xdr:to>
    <xdr:pic>
      <xdr:nvPicPr>
        <xdr:cNvPr id="13" name="Picture 43"/>
        <xdr:cNvPicPr preferRelativeResize="1">
          <a:picLocks noChangeAspect="1"/>
        </xdr:cNvPicPr>
      </xdr:nvPicPr>
      <xdr:blipFill>
        <a:blip r:embed="rId8"/>
        <a:stretch>
          <a:fillRect/>
        </a:stretch>
      </xdr:blipFill>
      <xdr:spPr>
        <a:xfrm>
          <a:off x="2543175" y="3943350"/>
          <a:ext cx="504825" cy="133350"/>
        </a:xfrm>
        <a:prstGeom prst="rect">
          <a:avLst/>
        </a:prstGeom>
        <a:noFill/>
        <a:ln w="9525" cmpd="sng">
          <a:noFill/>
        </a:ln>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14" name="Picture 44"/>
        <xdr:cNvPicPr preferRelativeResize="1">
          <a:picLocks noChangeAspect="1"/>
        </xdr:cNvPicPr>
      </xdr:nvPicPr>
      <xdr:blipFill>
        <a:blip r:embed="rId1"/>
        <a:stretch>
          <a:fillRect/>
        </a:stretch>
      </xdr:blipFill>
      <xdr:spPr>
        <a:xfrm>
          <a:off x="0" y="4105275"/>
          <a:ext cx="47625" cy="47625"/>
        </a:xfrm>
        <a:prstGeom prst="rect">
          <a:avLst/>
        </a:prstGeom>
        <a:noFill/>
        <a:ln w="9525" cmpd="sng">
          <a:noFill/>
        </a:ln>
      </xdr:spPr>
    </xdr:pic>
    <xdr:clientData/>
  </xdr:twoCellAnchor>
  <xdr:twoCellAnchor editAs="oneCell">
    <xdr:from>
      <xdr:col>3</xdr:col>
      <xdr:colOff>0</xdr:colOff>
      <xdr:row>19</xdr:row>
      <xdr:rowOff>0</xdr:rowOff>
    </xdr:from>
    <xdr:to>
      <xdr:col>3</xdr:col>
      <xdr:colOff>504825</xdr:colOff>
      <xdr:row>19</xdr:row>
      <xdr:rowOff>133350</xdr:rowOff>
    </xdr:to>
    <xdr:pic>
      <xdr:nvPicPr>
        <xdr:cNvPr id="15" name="Picture 45"/>
        <xdr:cNvPicPr preferRelativeResize="1">
          <a:picLocks noChangeAspect="1"/>
        </xdr:cNvPicPr>
      </xdr:nvPicPr>
      <xdr:blipFill>
        <a:blip r:embed="rId9"/>
        <a:stretch>
          <a:fillRect/>
        </a:stretch>
      </xdr:blipFill>
      <xdr:spPr>
        <a:xfrm>
          <a:off x="2543175" y="4267200"/>
          <a:ext cx="504825" cy="133350"/>
        </a:xfrm>
        <a:prstGeom prst="rect">
          <a:avLst/>
        </a:prstGeom>
        <a:noFill/>
        <a:ln w="9525" cmpd="sng">
          <a:noFill/>
        </a:ln>
      </xdr:spPr>
    </xdr:pic>
    <xdr:clientData/>
  </xdr:twoCellAnchor>
  <xdr:twoCellAnchor editAs="oneCell">
    <xdr:from>
      <xdr:col>0</xdr:col>
      <xdr:colOff>0</xdr:colOff>
      <xdr:row>20</xdr:row>
      <xdr:rowOff>0</xdr:rowOff>
    </xdr:from>
    <xdr:to>
      <xdr:col>0</xdr:col>
      <xdr:colOff>47625</xdr:colOff>
      <xdr:row>20</xdr:row>
      <xdr:rowOff>47625</xdr:rowOff>
    </xdr:to>
    <xdr:pic>
      <xdr:nvPicPr>
        <xdr:cNvPr id="16" name="Picture 46"/>
        <xdr:cNvPicPr preferRelativeResize="1">
          <a:picLocks noChangeAspect="1"/>
        </xdr:cNvPicPr>
      </xdr:nvPicPr>
      <xdr:blipFill>
        <a:blip r:embed="rId1"/>
        <a:stretch>
          <a:fillRect/>
        </a:stretch>
      </xdr:blipFill>
      <xdr:spPr>
        <a:xfrm>
          <a:off x="0" y="4429125"/>
          <a:ext cx="476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95250</xdr:colOff>
      <xdr:row>5</xdr:row>
      <xdr:rowOff>95250</xdr:rowOff>
    </xdr:to>
    <xdr:pic>
      <xdr:nvPicPr>
        <xdr:cNvPr id="1" name="Picture 1"/>
        <xdr:cNvPicPr preferRelativeResize="1">
          <a:picLocks noChangeAspect="1"/>
        </xdr:cNvPicPr>
      </xdr:nvPicPr>
      <xdr:blipFill>
        <a:blip r:embed="rId1"/>
        <a:stretch>
          <a:fillRect/>
        </a:stretch>
      </xdr:blipFill>
      <xdr:spPr>
        <a:xfrm>
          <a:off x="0" y="1933575"/>
          <a:ext cx="95250" cy="95250"/>
        </a:xfrm>
        <a:prstGeom prst="rect">
          <a:avLst/>
        </a:prstGeom>
        <a:noFill/>
        <a:ln w="9525" cmpd="sng">
          <a:noFill/>
        </a:ln>
      </xdr:spPr>
    </xdr:pic>
    <xdr:clientData/>
  </xdr:twoCellAnchor>
  <xdr:twoCellAnchor editAs="oneCell">
    <xdr:from>
      <xdr:col>3</xdr:col>
      <xdr:colOff>0</xdr:colOff>
      <xdr:row>6</xdr:row>
      <xdr:rowOff>0</xdr:rowOff>
    </xdr:from>
    <xdr:to>
      <xdr:col>3</xdr:col>
      <xdr:colOff>504825</xdr:colOff>
      <xdr:row>6</xdr:row>
      <xdr:rowOff>133350</xdr:rowOff>
    </xdr:to>
    <xdr:pic>
      <xdr:nvPicPr>
        <xdr:cNvPr id="2" name="Picture 2"/>
        <xdr:cNvPicPr preferRelativeResize="1">
          <a:picLocks noChangeAspect="1"/>
        </xdr:cNvPicPr>
      </xdr:nvPicPr>
      <xdr:blipFill>
        <a:blip r:embed="rId2"/>
        <a:stretch>
          <a:fillRect/>
        </a:stretch>
      </xdr:blipFill>
      <xdr:spPr>
        <a:xfrm>
          <a:off x="2543175" y="2095500"/>
          <a:ext cx="504825" cy="133350"/>
        </a:xfrm>
        <a:prstGeom prst="rect">
          <a:avLst/>
        </a:prstGeom>
        <a:noFill/>
        <a:ln w="9525" cmpd="sng">
          <a:noFill/>
        </a:ln>
      </xdr:spPr>
    </xdr:pic>
    <xdr:clientData/>
  </xdr:twoCellAnchor>
  <xdr:twoCellAnchor editAs="oneCell">
    <xdr:from>
      <xdr:col>5</xdr:col>
      <xdr:colOff>0</xdr:colOff>
      <xdr:row>6</xdr:row>
      <xdr:rowOff>0</xdr:rowOff>
    </xdr:from>
    <xdr:to>
      <xdr:col>6</xdr:col>
      <xdr:colOff>314325</xdr:colOff>
      <xdr:row>6</xdr:row>
      <xdr:rowOff>133350</xdr:rowOff>
    </xdr:to>
    <xdr:pic>
      <xdr:nvPicPr>
        <xdr:cNvPr id="3" name="Picture 3"/>
        <xdr:cNvPicPr preferRelativeResize="1">
          <a:picLocks noChangeAspect="1"/>
        </xdr:cNvPicPr>
      </xdr:nvPicPr>
      <xdr:blipFill>
        <a:blip r:embed="rId3"/>
        <a:stretch>
          <a:fillRect/>
        </a:stretch>
      </xdr:blipFill>
      <xdr:spPr>
        <a:xfrm>
          <a:off x="4067175" y="2095500"/>
          <a:ext cx="1133475" cy="133350"/>
        </a:xfrm>
        <a:prstGeom prst="rect">
          <a:avLst/>
        </a:prstGeom>
        <a:noFill/>
        <a:ln w="9525" cmpd="sng">
          <a:noFill/>
        </a:ln>
      </xdr:spPr>
    </xdr:pic>
    <xdr:clientData/>
  </xdr:twoCellAnchor>
  <xdr:twoCellAnchor editAs="oneCell">
    <xdr:from>
      <xdr:col>0</xdr:col>
      <xdr:colOff>0</xdr:colOff>
      <xdr:row>7</xdr:row>
      <xdr:rowOff>0</xdr:rowOff>
    </xdr:from>
    <xdr:to>
      <xdr:col>0</xdr:col>
      <xdr:colOff>47625</xdr:colOff>
      <xdr:row>7</xdr:row>
      <xdr:rowOff>47625</xdr:rowOff>
    </xdr:to>
    <xdr:pic>
      <xdr:nvPicPr>
        <xdr:cNvPr id="4" name="Picture 4"/>
        <xdr:cNvPicPr preferRelativeResize="1">
          <a:picLocks noChangeAspect="1"/>
        </xdr:cNvPicPr>
      </xdr:nvPicPr>
      <xdr:blipFill>
        <a:blip r:embed="rId1"/>
        <a:stretch>
          <a:fillRect/>
        </a:stretch>
      </xdr:blipFill>
      <xdr:spPr>
        <a:xfrm>
          <a:off x="0" y="2257425"/>
          <a:ext cx="47625" cy="47625"/>
        </a:xfrm>
        <a:prstGeom prst="rect">
          <a:avLst/>
        </a:prstGeom>
        <a:noFill/>
        <a:ln w="9525" cmpd="sng">
          <a:noFill/>
        </a:ln>
      </xdr:spPr>
    </xdr:pic>
    <xdr:clientData/>
  </xdr:twoCellAnchor>
  <xdr:twoCellAnchor editAs="oneCell">
    <xdr:from>
      <xdr:col>3</xdr:col>
      <xdr:colOff>0</xdr:colOff>
      <xdr:row>8</xdr:row>
      <xdr:rowOff>0</xdr:rowOff>
    </xdr:from>
    <xdr:to>
      <xdr:col>3</xdr:col>
      <xdr:colOff>504825</xdr:colOff>
      <xdr:row>8</xdr:row>
      <xdr:rowOff>133350</xdr:rowOff>
    </xdr:to>
    <xdr:pic>
      <xdr:nvPicPr>
        <xdr:cNvPr id="5" name="Picture 5"/>
        <xdr:cNvPicPr preferRelativeResize="1">
          <a:picLocks noChangeAspect="1"/>
        </xdr:cNvPicPr>
      </xdr:nvPicPr>
      <xdr:blipFill>
        <a:blip r:embed="rId4"/>
        <a:stretch>
          <a:fillRect/>
        </a:stretch>
      </xdr:blipFill>
      <xdr:spPr>
        <a:xfrm>
          <a:off x="2543175" y="2419350"/>
          <a:ext cx="504825" cy="133350"/>
        </a:xfrm>
        <a:prstGeom prst="rect">
          <a:avLst/>
        </a:prstGeom>
        <a:noFill/>
        <a:ln w="9525" cmpd="sng">
          <a:noFill/>
        </a:ln>
      </xdr:spPr>
    </xdr:pic>
    <xdr:clientData/>
  </xdr:twoCellAnchor>
  <xdr:twoCellAnchor editAs="oneCell">
    <xdr:from>
      <xdr:col>5</xdr:col>
      <xdr:colOff>0</xdr:colOff>
      <xdr:row>8</xdr:row>
      <xdr:rowOff>0</xdr:rowOff>
    </xdr:from>
    <xdr:to>
      <xdr:col>5</xdr:col>
      <xdr:colOff>495300</xdr:colOff>
      <xdr:row>8</xdr:row>
      <xdr:rowOff>133350</xdr:rowOff>
    </xdr:to>
    <xdr:pic>
      <xdr:nvPicPr>
        <xdr:cNvPr id="6" name="Picture 6"/>
        <xdr:cNvPicPr preferRelativeResize="1">
          <a:picLocks noChangeAspect="1"/>
        </xdr:cNvPicPr>
      </xdr:nvPicPr>
      <xdr:blipFill>
        <a:blip r:embed="rId5"/>
        <a:stretch>
          <a:fillRect/>
        </a:stretch>
      </xdr:blipFill>
      <xdr:spPr>
        <a:xfrm>
          <a:off x="4067175" y="2419350"/>
          <a:ext cx="495300" cy="133350"/>
        </a:xfrm>
        <a:prstGeom prst="rect">
          <a:avLst/>
        </a:prstGeom>
        <a:noFill/>
        <a:ln w="9525" cmpd="sng">
          <a:noFill/>
        </a:ln>
      </xdr:spPr>
    </xdr:pic>
    <xdr:clientData/>
  </xdr:twoCellAnchor>
  <xdr:twoCellAnchor editAs="oneCell">
    <xdr:from>
      <xdr:col>0</xdr:col>
      <xdr:colOff>0</xdr:colOff>
      <xdr:row>9</xdr:row>
      <xdr:rowOff>0</xdr:rowOff>
    </xdr:from>
    <xdr:to>
      <xdr:col>0</xdr:col>
      <xdr:colOff>47625</xdr:colOff>
      <xdr:row>9</xdr:row>
      <xdr:rowOff>47625</xdr:rowOff>
    </xdr:to>
    <xdr:pic>
      <xdr:nvPicPr>
        <xdr:cNvPr id="7" name="Picture 7"/>
        <xdr:cNvPicPr preferRelativeResize="1">
          <a:picLocks noChangeAspect="1"/>
        </xdr:cNvPicPr>
      </xdr:nvPicPr>
      <xdr:blipFill>
        <a:blip r:embed="rId1"/>
        <a:stretch>
          <a:fillRect/>
        </a:stretch>
      </xdr:blipFill>
      <xdr:spPr>
        <a:xfrm>
          <a:off x="0" y="2581275"/>
          <a:ext cx="47625" cy="47625"/>
        </a:xfrm>
        <a:prstGeom prst="rect">
          <a:avLst/>
        </a:prstGeom>
        <a:noFill/>
        <a:ln w="9525" cmpd="sng">
          <a:noFill/>
        </a:ln>
      </xdr:spPr>
    </xdr:pic>
    <xdr:clientData/>
  </xdr:twoCellAnchor>
  <xdr:twoCellAnchor editAs="oneCell">
    <xdr:from>
      <xdr:col>3</xdr:col>
      <xdr:colOff>0</xdr:colOff>
      <xdr:row>10</xdr:row>
      <xdr:rowOff>0</xdr:rowOff>
    </xdr:from>
    <xdr:to>
      <xdr:col>3</xdr:col>
      <xdr:colOff>609600</xdr:colOff>
      <xdr:row>10</xdr:row>
      <xdr:rowOff>133350</xdr:rowOff>
    </xdr:to>
    <xdr:pic>
      <xdr:nvPicPr>
        <xdr:cNvPr id="8" name="Picture 8"/>
        <xdr:cNvPicPr preferRelativeResize="1">
          <a:picLocks noChangeAspect="1"/>
        </xdr:cNvPicPr>
      </xdr:nvPicPr>
      <xdr:blipFill>
        <a:blip r:embed="rId6"/>
        <a:stretch>
          <a:fillRect/>
        </a:stretch>
      </xdr:blipFill>
      <xdr:spPr>
        <a:xfrm>
          <a:off x="2543175" y="2743200"/>
          <a:ext cx="609600" cy="133350"/>
        </a:xfrm>
        <a:prstGeom prst="rect">
          <a:avLst/>
        </a:prstGeom>
        <a:noFill/>
        <a:ln w="9525" cmpd="sng">
          <a:noFill/>
        </a:ln>
      </xdr:spPr>
    </xdr:pic>
    <xdr:clientData/>
  </xdr:twoCellAnchor>
  <xdr:twoCellAnchor editAs="oneCell">
    <xdr:from>
      <xdr:col>0</xdr:col>
      <xdr:colOff>0</xdr:colOff>
      <xdr:row>11</xdr:row>
      <xdr:rowOff>0</xdr:rowOff>
    </xdr:from>
    <xdr:to>
      <xdr:col>0</xdr:col>
      <xdr:colOff>47625</xdr:colOff>
      <xdr:row>11</xdr:row>
      <xdr:rowOff>47625</xdr:rowOff>
    </xdr:to>
    <xdr:pic>
      <xdr:nvPicPr>
        <xdr:cNvPr id="9" name="Picture 9"/>
        <xdr:cNvPicPr preferRelativeResize="1">
          <a:picLocks noChangeAspect="1"/>
        </xdr:cNvPicPr>
      </xdr:nvPicPr>
      <xdr:blipFill>
        <a:blip r:embed="rId1"/>
        <a:stretch>
          <a:fillRect/>
        </a:stretch>
      </xdr:blipFill>
      <xdr:spPr>
        <a:xfrm>
          <a:off x="0" y="2905125"/>
          <a:ext cx="47625" cy="47625"/>
        </a:xfrm>
        <a:prstGeom prst="rect">
          <a:avLst/>
        </a:prstGeom>
        <a:noFill/>
        <a:ln w="9525" cmpd="sng">
          <a:noFill/>
        </a:ln>
      </xdr:spPr>
    </xdr:pic>
    <xdr:clientData/>
  </xdr:twoCellAnchor>
  <xdr:twoCellAnchor editAs="oneCell">
    <xdr:from>
      <xdr:col>3</xdr:col>
      <xdr:colOff>0</xdr:colOff>
      <xdr:row>12</xdr:row>
      <xdr:rowOff>0</xdr:rowOff>
    </xdr:from>
    <xdr:to>
      <xdr:col>3</xdr:col>
      <xdr:colOff>495300</xdr:colOff>
      <xdr:row>12</xdr:row>
      <xdr:rowOff>133350</xdr:rowOff>
    </xdr:to>
    <xdr:pic>
      <xdr:nvPicPr>
        <xdr:cNvPr id="10" name="Picture 10"/>
        <xdr:cNvPicPr preferRelativeResize="1">
          <a:picLocks noChangeAspect="1"/>
        </xdr:cNvPicPr>
      </xdr:nvPicPr>
      <xdr:blipFill>
        <a:blip r:embed="rId7"/>
        <a:stretch>
          <a:fillRect/>
        </a:stretch>
      </xdr:blipFill>
      <xdr:spPr>
        <a:xfrm>
          <a:off x="2543175" y="3067050"/>
          <a:ext cx="495300" cy="133350"/>
        </a:xfrm>
        <a:prstGeom prst="rect">
          <a:avLst/>
        </a:prstGeom>
        <a:noFill/>
        <a:ln w="9525" cmpd="sng">
          <a:noFill/>
        </a:ln>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11" name="Picture 11"/>
        <xdr:cNvPicPr preferRelativeResize="1">
          <a:picLocks noChangeAspect="1"/>
        </xdr:cNvPicPr>
      </xdr:nvPicPr>
      <xdr:blipFill>
        <a:blip r:embed="rId1"/>
        <a:stretch>
          <a:fillRect/>
        </a:stretch>
      </xdr:blipFill>
      <xdr:spPr>
        <a:xfrm>
          <a:off x="0" y="3228975"/>
          <a:ext cx="47625" cy="47625"/>
        </a:xfrm>
        <a:prstGeom prst="rect">
          <a:avLst/>
        </a:prstGeom>
        <a:noFill/>
        <a:ln w="9525" cmpd="sng">
          <a:noFill/>
        </a:ln>
      </xdr:spPr>
    </xdr:pic>
    <xdr:clientData/>
  </xdr:twoCellAnchor>
  <xdr:twoCellAnchor editAs="oneCell">
    <xdr:from>
      <xdr:col>0</xdr:col>
      <xdr:colOff>0</xdr:colOff>
      <xdr:row>16</xdr:row>
      <xdr:rowOff>0</xdr:rowOff>
    </xdr:from>
    <xdr:to>
      <xdr:col>0</xdr:col>
      <xdr:colOff>47625</xdr:colOff>
      <xdr:row>16</xdr:row>
      <xdr:rowOff>47625</xdr:rowOff>
    </xdr:to>
    <xdr:pic>
      <xdr:nvPicPr>
        <xdr:cNvPr id="12" name="Picture 12"/>
        <xdr:cNvPicPr preferRelativeResize="1">
          <a:picLocks noChangeAspect="1"/>
        </xdr:cNvPicPr>
      </xdr:nvPicPr>
      <xdr:blipFill>
        <a:blip r:embed="rId1"/>
        <a:stretch>
          <a:fillRect/>
        </a:stretch>
      </xdr:blipFill>
      <xdr:spPr>
        <a:xfrm>
          <a:off x="0" y="3714750"/>
          <a:ext cx="47625" cy="47625"/>
        </a:xfrm>
        <a:prstGeom prst="rect">
          <a:avLst/>
        </a:prstGeom>
        <a:noFill/>
        <a:ln w="9525" cmpd="sng">
          <a:noFill/>
        </a:ln>
      </xdr:spPr>
    </xdr:pic>
    <xdr:clientData/>
  </xdr:twoCellAnchor>
  <xdr:twoCellAnchor editAs="oneCell">
    <xdr:from>
      <xdr:col>3</xdr:col>
      <xdr:colOff>0</xdr:colOff>
      <xdr:row>17</xdr:row>
      <xdr:rowOff>0</xdr:rowOff>
    </xdr:from>
    <xdr:to>
      <xdr:col>3</xdr:col>
      <xdr:colOff>504825</xdr:colOff>
      <xdr:row>17</xdr:row>
      <xdr:rowOff>133350</xdr:rowOff>
    </xdr:to>
    <xdr:pic>
      <xdr:nvPicPr>
        <xdr:cNvPr id="13" name="Picture 13"/>
        <xdr:cNvPicPr preferRelativeResize="1">
          <a:picLocks noChangeAspect="1"/>
        </xdr:cNvPicPr>
      </xdr:nvPicPr>
      <xdr:blipFill>
        <a:blip r:embed="rId8"/>
        <a:stretch>
          <a:fillRect/>
        </a:stretch>
      </xdr:blipFill>
      <xdr:spPr>
        <a:xfrm>
          <a:off x="2543175" y="3876675"/>
          <a:ext cx="504825" cy="133350"/>
        </a:xfrm>
        <a:prstGeom prst="rect">
          <a:avLst/>
        </a:prstGeom>
        <a:noFill/>
        <a:ln w="9525" cmpd="sng">
          <a:noFill/>
        </a:ln>
      </xdr:spPr>
    </xdr:pic>
    <xdr:clientData/>
  </xdr:twoCellAnchor>
  <xdr:twoCellAnchor editAs="oneCell">
    <xdr:from>
      <xdr:col>0</xdr:col>
      <xdr:colOff>0</xdr:colOff>
      <xdr:row>18</xdr:row>
      <xdr:rowOff>0</xdr:rowOff>
    </xdr:from>
    <xdr:to>
      <xdr:col>0</xdr:col>
      <xdr:colOff>47625</xdr:colOff>
      <xdr:row>18</xdr:row>
      <xdr:rowOff>47625</xdr:rowOff>
    </xdr:to>
    <xdr:pic>
      <xdr:nvPicPr>
        <xdr:cNvPr id="14" name="Picture 14"/>
        <xdr:cNvPicPr preferRelativeResize="1">
          <a:picLocks noChangeAspect="1"/>
        </xdr:cNvPicPr>
      </xdr:nvPicPr>
      <xdr:blipFill>
        <a:blip r:embed="rId1"/>
        <a:stretch>
          <a:fillRect/>
        </a:stretch>
      </xdr:blipFill>
      <xdr:spPr>
        <a:xfrm>
          <a:off x="0" y="4038600"/>
          <a:ext cx="47625" cy="47625"/>
        </a:xfrm>
        <a:prstGeom prst="rect">
          <a:avLst/>
        </a:prstGeom>
        <a:noFill/>
        <a:ln w="9525" cmpd="sng">
          <a:noFill/>
        </a:ln>
      </xdr:spPr>
    </xdr:pic>
    <xdr:clientData/>
  </xdr:twoCellAnchor>
  <xdr:twoCellAnchor editAs="oneCell">
    <xdr:from>
      <xdr:col>3</xdr:col>
      <xdr:colOff>0</xdr:colOff>
      <xdr:row>19</xdr:row>
      <xdr:rowOff>0</xdr:rowOff>
    </xdr:from>
    <xdr:to>
      <xdr:col>3</xdr:col>
      <xdr:colOff>504825</xdr:colOff>
      <xdr:row>19</xdr:row>
      <xdr:rowOff>133350</xdr:rowOff>
    </xdr:to>
    <xdr:pic>
      <xdr:nvPicPr>
        <xdr:cNvPr id="15" name="Picture 15"/>
        <xdr:cNvPicPr preferRelativeResize="1">
          <a:picLocks noChangeAspect="1"/>
        </xdr:cNvPicPr>
      </xdr:nvPicPr>
      <xdr:blipFill>
        <a:blip r:embed="rId9"/>
        <a:stretch>
          <a:fillRect/>
        </a:stretch>
      </xdr:blipFill>
      <xdr:spPr>
        <a:xfrm>
          <a:off x="2543175" y="4200525"/>
          <a:ext cx="504825" cy="133350"/>
        </a:xfrm>
        <a:prstGeom prst="rect">
          <a:avLst/>
        </a:prstGeom>
        <a:noFill/>
        <a:ln w="9525" cmpd="sng">
          <a:noFill/>
        </a:ln>
      </xdr:spPr>
    </xdr:pic>
    <xdr:clientData/>
  </xdr:twoCellAnchor>
  <xdr:twoCellAnchor editAs="oneCell">
    <xdr:from>
      <xdr:col>0</xdr:col>
      <xdr:colOff>0</xdr:colOff>
      <xdr:row>20</xdr:row>
      <xdr:rowOff>0</xdr:rowOff>
    </xdr:from>
    <xdr:to>
      <xdr:col>0</xdr:col>
      <xdr:colOff>47625</xdr:colOff>
      <xdr:row>20</xdr:row>
      <xdr:rowOff>47625</xdr:rowOff>
    </xdr:to>
    <xdr:pic>
      <xdr:nvPicPr>
        <xdr:cNvPr id="16" name="Picture 16"/>
        <xdr:cNvPicPr preferRelativeResize="1">
          <a:picLocks noChangeAspect="1"/>
        </xdr:cNvPicPr>
      </xdr:nvPicPr>
      <xdr:blipFill>
        <a:blip r:embed="rId1"/>
        <a:stretch>
          <a:fillRect/>
        </a:stretch>
      </xdr:blipFill>
      <xdr:spPr>
        <a:xfrm>
          <a:off x="0" y="4362450"/>
          <a:ext cx="476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76"/>
  <sheetViews>
    <sheetView tabSelected="1" view="pageBreakPreview" zoomScaleSheetLayoutView="100" workbookViewId="0" topLeftCell="A1">
      <selection activeCell="A3" sqref="A3"/>
    </sheetView>
  </sheetViews>
  <sheetFormatPr defaultColWidth="11.421875" defaultRowHeight="12.75"/>
  <cols>
    <col min="1" max="1" width="7.7109375" style="0" customWidth="1"/>
    <col min="2" max="2" width="10.8515625" style="0" bestFit="1" customWidth="1"/>
    <col min="3" max="3" width="12.57421875" style="0" customWidth="1"/>
    <col min="4" max="4" width="11.57421875" style="0" bestFit="1" customWidth="1"/>
    <col min="5" max="5" width="7.7109375" style="0" customWidth="1"/>
    <col min="6" max="6" width="12.28125" style="0" customWidth="1"/>
    <col min="7" max="7" width="11.7109375" style="0" customWidth="1"/>
    <col min="8" max="8" width="13.7109375" style="0" bestFit="1" customWidth="1"/>
    <col min="9" max="9" width="7.7109375" style="0" customWidth="1"/>
    <col min="10" max="10" width="12.28125" style="0" customWidth="1"/>
    <col min="11" max="12" width="11.57421875" style="0" bestFit="1" customWidth="1"/>
    <col min="13" max="13" width="12.28125" style="0" bestFit="1" customWidth="1"/>
  </cols>
  <sheetData>
    <row r="1" spans="1:12" ht="12.75">
      <c r="A1" s="4" t="s">
        <v>59</v>
      </c>
      <c r="B1" s="5"/>
      <c r="C1" s="5"/>
      <c r="D1" s="5"/>
      <c r="E1" s="5"/>
      <c r="F1" s="5"/>
      <c r="G1" s="5"/>
      <c r="H1" s="5"/>
      <c r="I1" s="5"/>
      <c r="J1" s="5"/>
      <c r="K1" s="5"/>
      <c r="L1" s="6"/>
    </row>
    <row r="2" spans="1:12" ht="76.5" customHeight="1">
      <c r="A2" s="49" t="s">
        <v>70</v>
      </c>
      <c r="B2" s="50"/>
      <c r="C2" s="50"/>
      <c r="D2" s="50"/>
      <c r="E2" s="50"/>
      <c r="F2" s="50"/>
      <c r="G2" s="50"/>
      <c r="H2" s="50"/>
      <c r="I2" s="50"/>
      <c r="J2" s="50"/>
      <c r="K2" s="50"/>
      <c r="L2" s="51"/>
    </row>
    <row r="3" spans="1:12" ht="15.75">
      <c r="A3" s="35" t="s">
        <v>1</v>
      </c>
      <c r="B3" s="9"/>
      <c r="C3" s="17">
        <v>-20000</v>
      </c>
      <c r="D3" s="10" t="s">
        <v>69</v>
      </c>
      <c r="E3" s="18">
        <v>0.0685</v>
      </c>
      <c r="F3" s="41"/>
      <c r="G3" s="12" t="s">
        <v>64</v>
      </c>
      <c r="H3" s="41">
        <f>((1+E4)^12)-1</f>
        <v>0.07069206641661752</v>
      </c>
      <c r="I3" s="2"/>
      <c r="J3" s="2"/>
      <c r="K3" s="2"/>
      <c r="L3" s="13"/>
    </row>
    <row r="4" spans="1:12" ht="15.75">
      <c r="A4" s="1"/>
      <c r="B4" s="2"/>
      <c r="C4" s="2"/>
      <c r="D4" s="12" t="s">
        <v>43</v>
      </c>
      <c r="E4" s="41">
        <f>E3/12</f>
        <v>0.0057083333333333335</v>
      </c>
      <c r="F4" s="41"/>
      <c r="G4" s="2"/>
      <c r="H4" s="2"/>
      <c r="I4" s="2"/>
      <c r="J4" s="2"/>
      <c r="K4" s="2"/>
      <c r="L4" s="13"/>
    </row>
    <row r="5" spans="1:12" ht="13.5" thickBot="1">
      <c r="A5" s="7"/>
      <c r="B5" s="3"/>
      <c r="C5" s="3"/>
      <c r="D5" s="3"/>
      <c r="E5" s="3"/>
      <c r="F5" s="3"/>
      <c r="G5" s="3"/>
      <c r="H5" s="3"/>
      <c r="I5" s="3"/>
      <c r="J5" s="3"/>
      <c r="K5" s="3"/>
      <c r="L5" s="21"/>
    </row>
    <row r="6" spans="1:12" ht="12.75">
      <c r="A6" s="4" t="s">
        <v>45</v>
      </c>
      <c r="B6" s="8"/>
      <c r="C6" s="5"/>
      <c r="D6" s="6"/>
      <c r="E6" s="4" t="s">
        <v>44</v>
      </c>
      <c r="F6" s="5"/>
      <c r="G6" s="5"/>
      <c r="H6" s="6"/>
      <c r="I6" s="4" t="s">
        <v>47</v>
      </c>
      <c r="J6" s="5"/>
      <c r="K6" s="5"/>
      <c r="L6" s="6"/>
    </row>
    <row r="7" spans="1:12" ht="15.75">
      <c r="A7" s="1" t="s">
        <v>46</v>
      </c>
      <c r="B7" s="2"/>
      <c r="C7" s="2"/>
      <c r="D7" s="13"/>
      <c r="E7" s="1" t="s">
        <v>2</v>
      </c>
      <c r="F7" s="2"/>
      <c r="G7" s="14">
        <v>-4000</v>
      </c>
      <c r="H7" s="13"/>
      <c r="I7" s="1" t="s">
        <v>2</v>
      </c>
      <c r="J7" s="2"/>
      <c r="K7" s="14">
        <v>-4000</v>
      </c>
      <c r="L7" s="13"/>
    </row>
    <row r="8" spans="1:12" ht="12.75">
      <c r="A8" s="1" t="s">
        <v>60</v>
      </c>
      <c r="B8" s="2"/>
      <c r="C8" s="14">
        <f>(((E4*((1+E4)^B47)))/(((1+E4)^B47)-1))*C3</f>
        <v>-616.1712148696107</v>
      </c>
      <c r="D8" s="13"/>
      <c r="E8" s="1" t="s">
        <v>3</v>
      </c>
      <c r="F8" s="2"/>
      <c r="G8" s="14">
        <v>-277.44</v>
      </c>
      <c r="H8" s="13"/>
      <c r="I8" s="1" t="s">
        <v>3</v>
      </c>
      <c r="J8" s="2"/>
      <c r="K8" s="14">
        <v>-274.65</v>
      </c>
      <c r="L8" s="13"/>
    </row>
    <row r="9" spans="1:12" ht="13.5" thickBot="1">
      <c r="A9" s="7"/>
      <c r="B9" s="16"/>
      <c r="C9" s="3"/>
      <c r="D9" s="21"/>
      <c r="E9" s="7" t="s">
        <v>41</v>
      </c>
      <c r="F9" s="3"/>
      <c r="G9" s="22">
        <v>-8600</v>
      </c>
      <c r="H9" s="21"/>
      <c r="I9" s="7" t="s">
        <v>41</v>
      </c>
      <c r="J9" s="3"/>
      <c r="K9" s="22">
        <v>-8800</v>
      </c>
      <c r="L9" s="21"/>
    </row>
    <row r="10" spans="1:12" ht="15.75">
      <c r="A10" s="1"/>
      <c r="B10" s="2"/>
      <c r="C10" s="2"/>
      <c r="D10" s="13" t="s">
        <v>42</v>
      </c>
      <c r="E10" s="2"/>
      <c r="F10" s="2"/>
      <c r="G10" s="2"/>
      <c r="H10" s="13" t="s">
        <v>42</v>
      </c>
      <c r="I10" s="1"/>
      <c r="J10" s="2"/>
      <c r="K10" s="2"/>
      <c r="L10" s="13" t="s">
        <v>42</v>
      </c>
    </row>
    <row r="11" spans="1:12" ht="15.75">
      <c r="A11" s="42" t="s">
        <v>4</v>
      </c>
      <c r="B11" s="31" t="s">
        <v>2</v>
      </c>
      <c r="C11" s="14">
        <v>0</v>
      </c>
      <c r="D11" s="15">
        <v>0</v>
      </c>
      <c r="E11" s="45" t="s">
        <v>4</v>
      </c>
      <c r="F11" s="2" t="s">
        <v>2</v>
      </c>
      <c r="G11" s="14">
        <f>$G$7</f>
        <v>-4000</v>
      </c>
      <c r="H11" s="15">
        <f>G11*((1+E4)^0)</f>
        <v>-4000</v>
      </c>
      <c r="I11" s="42" t="s">
        <v>4</v>
      </c>
      <c r="J11" s="2" t="s">
        <v>2</v>
      </c>
      <c r="K11" s="14">
        <f>$K$7</f>
        <v>-4000</v>
      </c>
      <c r="L11" s="15">
        <f>K11*((1+E4)^0)</f>
        <v>-4000</v>
      </c>
    </row>
    <row r="12" spans="1:12" ht="15.75">
      <c r="A12" s="42" t="s">
        <v>5</v>
      </c>
      <c r="B12" s="29">
        <v>1</v>
      </c>
      <c r="C12" s="14">
        <f>$C$8</f>
        <v>-616.1712148696107</v>
      </c>
      <c r="D12" s="15">
        <f aca="true" t="shared" si="0" ref="D12:D47">C12*((1+$E$4)^-B12)</f>
        <v>-612.6738682052722</v>
      </c>
      <c r="E12" s="45" t="s">
        <v>5</v>
      </c>
      <c r="F12" s="23">
        <v>1</v>
      </c>
      <c r="G12" s="14">
        <f aca="true" t="shared" si="1" ref="G12:G47">$G$8</f>
        <v>-277.44</v>
      </c>
      <c r="H12" s="15">
        <f aca="true" t="shared" si="2" ref="H12:H47">G12*((1+$E$4)^-F12)</f>
        <v>-275.8652690889505</v>
      </c>
      <c r="I12" s="42" t="s">
        <v>5</v>
      </c>
      <c r="J12" s="23">
        <v>1</v>
      </c>
      <c r="K12" s="14">
        <f>$K$8</f>
        <v>-274.65</v>
      </c>
      <c r="L12" s="15">
        <f aca="true" t="shared" si="3" ref="L12:L47">K12*((1+$E$4)^-J12)</f>
        <v>-273.09110494261915</v>
      </c>
    </row>
    <row r="13" spans="1:12" ht="15.75">
      <c r="A13" s="42" t="s">
        <v>6</v>
      </c>
      <c r="B13" s="29">
        <v>2</v>
      </c>
      <c r="C13" s="14">
        <f aca="true" t="shared" si="4" ref="C13:C47">$C$12</f>
        <v>-616.1712148696107</v>
      </c>
      <c r="D13" s="15">
        <f t="shared" si="0"/>
        <v>-609.1963722470286</v>
      </c>
      <c r="E13" s="45" t="s">
        <v>6</v>
      </c>
      <c r="F13" s="23">
        <v>2</v>
      </c>
      <c r="G13" s="14">
        <f t="shared" si="1"/>
        <v>-277.44</v>
      </c>
      <c r="H13" s="15">
        <f t="shared" si="2"/>
        <v>-274.2994762453831</v>
      </c>
      <c r="I13" s="42" t="s">
        <v>6</v>
      </c>
      <c r="J13" s="23">
        <v>2</v>
      </c>
      <c r="K13" s="14">
        <f aca="true" t="shared" si="5" ref="K13:K46">$K$8</f>
        <v>-274.65</v>
      </c>
      <c r="L13" s="15">
        <f t="shared" si="3"/>
        <v>-271.54105806947257</v>
      </c>
    </row>
    <row r="14" spans="1:12" ht="15.75">
      <c r="A14" s="42" t="s">
        <v>7</v>
      </c>
      <c r="B14" s="29">
        <v>3</v>
      </c>
      <c r="C14" s="14">
        <f t="shared" si="4"/>
        <v>-616.1712148696107</v>
      </c>
      <c r="D14" s="15">
        <f t="shared" si="0"/>
        <v>-605.7386143235981</v>
      </c>
      <c r="E14" s="45" t="s">
        <v>7</v>
      </c>
      <c r="F14" s="23">
        <v>3</v>
      </c>
      <c r="G14" s="14">
        <f t="shared" si="1"/>
        <v>-277.44</v>
      </c>
      <c r="H14" s="15">
        <f t="shared" si="2"/>
        <v>-272.7425707374236</v>
      </c>
      <c r="I14" s="42" t="s">
        <v>7</v>
      </c>
      <c r="J14" s="23">
        <v>3</v>
      </c>
      <c r="K14" s="14">
        <f t="shared" si="5"/>
        <v>-274.65</v>
      </c>
      <c r="L14" s="15">
        <f t="shared" si="3"/>
        <v>-269.9998091588574</v>
      </c>
    </row>
    <row r="15" spans="1:12" ht="15.75">
      <c r="A15" s="42" t="s">
        <v>8</v>
      </c>
      <c r="B15" s="29">
        <v>4</v>
      </c>
      <c r="C15" s="14">
        <f t="shared" si="4"/>
        <v>-616.1712148696107</v>
      </c>
      <c r="D15" s="15">
        <f t="shared" si="0"/>
        <v>-602.300482403213</v>
      </c>
      <c r="E15" s="45" t="s">
        <v>8</v>
      </c>
      <c r="F15" s="23">
        <v>4</v>
      </c>
      <c r="G15" s="14">
        <f t="shared" si="1"/>
        <v>-277.44</v>
      </c>
      <c r="H15" s="15">
        <f t="shared" si="2"/>
        <v>-271.1945021211487</v>
      </c>
      <c r="I15" s="42" t="s">
        <v>8</v>
      </c>
      <c r="J15" s="23">
        <v>4</v>
      </c>
      <c r="K15" s="14">
        <f t="shared" si="5"/>
        <v>-274.65</v>
      </c>
      <c r="L15" s="15">
        <f t="shared" si="3"/>
        <v>-268.46730827412586</v>
      </c>
    </row>
    <row r="16" spans="1:12" ht="15.75">
      <c r="A16" s="42" t="s">
        <v>9</v>
      </c>
      <c r="B16" s="29">
        <v>5</v>
      </c>
      <c r="C16" s="14">
        <f t="shared" si="4"/>
        <v>-616.1712148696107</v>
      </c>
      <c r="D16" s="15">
        <f t="shared" si="0"/>
        <v>-598.8818650899909</v>
      </c>
      <c r="E16" s="45" t="s">
        <v>9</v>
      </c>
      <c r="F16" s="23">
        <v>5</v>
      </c>
      <c r="G16" s="14">
        <f t="shared" si="1"/>
        <v>-277.44</v>
      </c>
      <c r="H16" s="15">
        <f t="shared" si="2"/>
        <v>-269.6552202389513</v>
      </c>
      <c r="I16" s="42" t="s">
        <v>9</v>
      </c>
      <c r="J16" s="23">
        <v>5</v>
      </c>
      <c r="K16" s="14">
        <f t="shared" si="5"/>
        <v>-274.65</v>
      </c>
      <c r="L16" s="15">
        <f t="shared" si="3"/>
        <v>-266.9435057620674</v>
      </c>
    </row>
    <row r="17" spans="1:12" ht="15.75">
      <c r="A17" s="42" t="s">
        <v>10</v>
      </c>
      <c r="B17" s="29">
        <v>6</v>
      </c>
      <c r="C17" s="14">
        <f t="shared" si="4"/>
        <v>-616.1712148696107</v>
      </c>
      <c r="D17" s="15">
        <f t="shared" si="0"/>
        <v>-595.4826516203248</v>
      </c>
      <c r="E17" s="45" t="s">
        <v>10</v>
      </c>
      <c r="F17" s="23">
        <v>6</v>
      </c>
      <c r="G17" s="14">
        <f t="shared" si="1"/>
        <v>-277.44</v>
      </c>
      <c r="H17" s="15">
        <f t="shared" si="2"/>
        <v>-268.1246752179157</v>
      </c>
      <c r="I17" s="42" t="s">
        <v>10</v>
      </c>
      <c r="J17" s="23">
        <v>6</v>
      </c>
      <c r="K17" s="14">
        <f t="shared" si="5"/>
        <v>-274.65</v>
      </c>
      <c r="L17" s="15">
        <f t="shared" si="3"/>
        <v>-265.4283522512995</v>
      </c>
    </row>
    <row r="18" spans="1:12" ht="15.75">
      <c r="A18" s="42" t="s">
        <v>11</v>
      </c>
      <c r="B18" s="29">
        <v>7</v>
      </c>
      <c r="C18" s="14">
        <f t="shared" si="4"/>
        <v>-616.1712148696107</v>
      </c>
      <c r="D18" s="15">
        <f t="shared" si="0"/>
        <v>-592.1027318592946</v>
      </c>
      <c r="E18" s="45" t="s">
        <v>11</v>
      </c>
      <c r="F18" s="23">
        <v>7</v>
      </c>
      <c r="G18" s="14">
        <f t="shared" si="1"/>
        <v>-277.44</v>
      </c>
      <c r="H18" s="15">
        <f t="shared" si="2"/>
        <v>-266.60281746820135</v>
      </c>
      <c r="I18" s="42" t="s">
        <v>11</v>
      </c>
      <c r="J18" s="23">
        <v>7</v>
      </c>
      <c r="K18" s="14">
        <f t="shared" si="5"/>
        <v>-274.65</v>
      </c>
      <c r="L18" s="15">
        <f t="shared" si="3"/>
        <v>-263.92179865066856</v>
      </c>
    </row>
    <row r="19" spans="1:12" ht="15.75">
      <c r="A19" s="42" t="s">
        <v>12</v>
      </c>
      <c r="B19" s="29">
        <v>8</v>
      </c>
      <c r="C19" s="14">
        <f t="shared" si="4"/>
        <v>-616.1712148696107</v>
      </c>
      <c r="D19" s="15">
        <f t="shared" si="0"/>
        <v>-588.7419962970986</v>
      </c>
      <c r="E19" s="45" t="s">
        <v>12</v>
      </c>
      <c r="F19" s="23">
        <v>8</v>
      </c>
      <c r="G19" s="14">
        <f t="shared" si="1"/>
        <v>-277.44</v>
      </c>
      <c r="H19" s="15">
        <f t="shared" si="2"/>
        <v>-265.08959768143643</v>
      </c>
      <c r="I19" s="42" t="s">
        <v>12</v>
      </c>
      <c r="J19" s="23">
        <v>8</v>
      </c>
      <c r="K19" s="14">
        <f t="shared" si="5"/>
        <v>-274.65</v>
      </c>
      <c r="L19" s="15">
        <f t="shared" si="3"/>
        <v>-262.423796147659</v>
      </c>
    </row>
    <row r="20" spans="1:12" ht="15.75">
      <c r="A20" s="42" t="s">
        <v>13</v>
      </c>
      <c r="B20" s="29">
        <v>9</v>
      </c>
      <c r="C20" s="14">
        <f t="shared" si="4"/>
        <v>-616.1712148696107</v>
      </c>
      <c r="D20" s="15">
        <f t="shared" si="0"/>
        <v>-585.4003360455055</v>
      </c>
      <c r="E20" s="45" t="s">
        <v>13</v>
      </c>
      <c r="F20" s="23">
        <v>9</v>
      </c>
      <c r="G20" s="14">
        <f t="shared" si="1"/>
        <v>-277.44</v>
      </c>
      <c r="H20" s="15">
        <f t="shared" si="2"/>
        <v>-263.5849668291202</v>
      </c>
      <c r="I20" s="42" t="s">
        <v>13</v>
      </c>
      <c r="J20" s="23">
        <v>9</v>
      </c>
      <c r="K20" s="14">
        <f t="shared" si="5"/>
        <v>-274.65</v>
      </c>
      <c r="L20" s="15">
        <f t="shared" si="3"/>
        <v>-260.9342962068118</v>
      </c>
    </row>
    <row r="21" spans="1:12" ht="15.75">
      <c r="A21" s="42" t="s">
        <v>14</v>
      </c>
      <c r="B21" s="29">
        <v>10</v>
      </c>
      <c r="C21" s="14">
        <f t="shared" si="4"/>
        <v>-616.1712148696107</v>
      </c>
      <c r="D21" s="15">
        <f t="shared" si="0"/>
        <v>-582.0776428343262</v>
      </c>
      <c r="E21" s="45" t="s">
        <v>14</v>
      </c>
      <c r="F21" s="23">
        <v>10</v>
      </c>
      <c r="G21" s="14">
        <f t="shared" si="1"/>
        <v>-277.44</v>
      </c>
      <c r="H21" s="15">
        <f t="shared" si="2"/>
        <v>-262.0888761610343</v>
      </c>
      <c r="I21" s="42" t="s">
        <v>14</v>
      </c>
      <c r="J21" s="23">
        <v>10</v>
      </c>
      <c r="K21" s="14">
        <f t="shared" si="5"/>
        <v>-274.65</v>
      </c>
      <c r="L21" s="15">
        <f t="shared" si="3"/>
        <v>-259.4532505681519</v>
      </c>
    </row>
    <row r="22" spans="1:12" ht="15.75">
      <c r="A22" s="42" t="s">
        <v>15</v>
      </c>
      <c r="B22" s="29">
        <v>11</v>
      </c>
      <c r="C22" s="14">
        <f t="shared" si="4"/>
        <v>-616.1712148696107</v>
      </c>
      <c r="D22" s="15">
        <f t="shared" si="0"/>
        <v>-578.7738090079058</v>
      </c>
      <c r="E22" s="45" t="s">
        <v>15</v>
      </c>
      <c r="F22" s="23">
        <v>11</v>
      </c>
      <c r="G22" s="14">
        <f t="shared" si="1"/>
        <v>-277.44</v>
      </c>
      <c r="H22" s="15">
        <f t="shared" si="2"/>
        <v>-260.6012772036633</v>
      </c>
      <c r="I22" s="42" t="s">
        <v>15</v>
      </c>
      <c r="J22" s="23">
        <v>11</v>
      </c>
      <c r="K22" s="14">
        <f t="shared" si="5"/>
        <v>-274.65</v>
      </c>
      <c r="L22" s="15">
        <f t="shared" si="3"/>
        <v>-257.9806112456247</v>
      </c>
    </row>
    <row r="23" spans="1:12" ht="15.75">
      <c r="A23" s="42" t="s">
        <v>16</v>
      </c>
      <c r="B23" s="29">
        <v>12</v>
      </c>
      <c r="C23" s="14">
        <f t="shared" si="4"/>
        <v>-616.1712148696107</v>
      </c>
      <c r="D23" s="15">
        <f t="shared" si="0"/>
        <v>-575.4887275216365</v>
      </c>
      <c r="E23" s="45" t="s">
        <v>16</v>
      </c>
      <c r="F23" s="23">
        <v>12</v>
      </c>
      <c r="G23" s="14">
        <f t="shared" si="1"/>
        <v>-277.44</v>
      </c>
      <c r="H23" s="15">
        <f t="shared" si="2"/>
        <v>-259.1221217586245</v>
      </c>
      <c r="I23" s="42" t="s">
        <v>16</v>
      </c>
      <c r="J23" s="23">
        <v>12</v>
      </c>
      <c r="K23" s="14">
        <f t="shared" si="5"/>
        <v>-274.65</v>
      </c>
      <c r="L23" s="15">
        <f t="shared" si="3"/>
        <v>-256.5163305255414</v>
      </c>
    </row>
    <row r="24" spans="1:12" ht="15.75">
      <c r="A24" s="42" t="s">
        <v>17</v>
      </c>
      <c r="B24" s="29">
        <v>13</v>
      </c>
      <c r="C24" s="14">
        <f t="shared" si="4"/>
        <v>-616.1712148696107</v>
      </c>
      <c r="D24" s="15">
        <f t="shared" si="0"/>
        <v>-572.2222919384875</v>
      </c>
      <c r="E24" s="45" t="s">
        <v>17</v>
      </c>
      <c r="F24" s="23">
        <v>13</v>
      </c>
      <c r="G24" s="14">
        <f t="shared" si="1"/>
        <v>-277.44</v>
      </c>
      <c r="H24" s="15">
        <f t="shared" si="2"/>
        <v>-257.6513619011056</v>
      </c>
      <c r="I24" s="42" t="s">
        <v>17</v>
      </c>
      <c r="J24" s="23">
        <v>13</v>
      </c>
      <c r="K24" s="14">
        <f t="shared" si="5"/>
        <v>-274.65</v>
      </c>
      <c r="L24" s="15">
        <f t="shared" si="3"/>
        <v>-255.0603609650326</v>
      </c>
    </row>
    <row r="25" spans="1:12" ht="15.75">
      <c r="A25" s="42" t="s">
        <v>18</v>
      </c>
      <c r="B25" s="29">
        <v>14</v>
      </c>
      <c r="C25" s="14">
        <f t="shared" si="4"/>
        <v>-616.1712148696107</v>
      </c>
      <c r="D25" s="15">
        <f t="shared" si="0"/>
        <v>-568.9743964255582</v>
      </c>
      <c r="E25" s="45" t="s">
        <v>18</v>
      </c>
      <c r="F25" s="23">
        <v>14</v>
      </c>
      <c r="G25" s="14">
        <f t="shared" si="1"/>
        <v>-277.44</v>
      </c>
      <c r="H25" s="15">
        <f t="shared" si="2"/>
        <v>-256.1889499783127</v>
      </c>
      <c r="I25" s="42" t="s">
        <v>18</v>
      </c>
      <c r="J25" s="23">
        <v>14</v>
      </c>
      <c r="K25" s="14">
        <f t="shared" si="5"/>
        <v>-274.65</v>
      </c>
      <c r="L25" s="15">
        <f t="shared" si="3"/>
        <v>-253.61265539051175</v>
      </c>
    </row>
    <row r="26" spans="1:12" ht="15.75">
      <c r="A26" s="42" t="s">
        <v>19</v>
      </c>
      <c r="B26" s="29">
        <v>15</v>
      </c>
      <c r="C26" s="14">
        <f t="shared" si="4"/>
        <v>-616.1712148696107</v>
      </c>
      <c r="D26" s="15">
        <f t="shared" si="0"/>
        <v>-565.7449357506482</v>
      </c>
      <c r="E26" s="45" t="s">
        <v>19</v>
      </c>
      <c r="F26" s="23">
        <v>15</v>
      </c>
      <c r="G26" s="14">
        <f t="shared" si="1"/>
        <v>-277.44</v>
      </c>
      <c r="H26" s="15">
        <f t="shared" si="2"/>
        <v>-254.7348386079258</v>
      </c>
      <c r="I26" s="42" t="s">
        <v>19</v>
      </c>
      <c r="J26" s="23">
        <v>15</v>
      </c>
      <c r="K26" s="14">
        <f t="shared" si="5"/>
        <v>-274.65</v>
      </c>
      <c r="L26" s="15">
        <f t="shared" si="3"/>
        <v>-252.17316689614626</v>
      </c>
    </row>
    <row r="27" spans="1:12" ht="15.75">
      <c r="A27" s="42" t="s">
        <v>20</v>
      </c>
      <c r="B27" s="29">
        <v>16</v>
      </c>
      <c r="C27" s="14">
        <f t="shared" si="4"/>
        <v>-616.1712148696107</v>
      </c>
      <c r="D27" s="15">
        <f t="shared" si="0"/>
        <v>-562.533805278848</v>
      </c>
      <c r="E27" s="45" t="s">
        <v>20</v>
      </c>
      <c r="F27" s="23">
        <v>16</v>
      </c>
      <c r="G27" s="14">
        <f t="shared" si="1"/>
        <v>-277.44</v>
      </c>
      <c r="H27" s="15">
        <f t="shared" si="2"/>
        <v>-253.2889806765637</v>
      </c>
      <c r="I27" s="42" t="s">
        <v>20</v>
      </c>
      <c r="J27" s="23">
        <v>16</v>
      </c>
      <c r="K27" s="14">
        <f t="shared" si="5"/>
        <v>-274.65</v>
      </c>
      <c r="L27" s="15">
        <f t="shared" si="3"/>
        <v>-250.74184884233784</v>
      </c>
    </row>
    <row r="28" spans="1:12" ht="15.75">
      <c r="A28" s="42" t="s">
        <v>21</v>
      </c>
      <c r="B28" s="29">
        <v>17</v>
      </c>
      <c r="C28" s="14">
        <f t="shared" si="4"/>
        <v>-616.1712148696107</v>
      </c>
      <c r="D28" s="15">
        <f t="shared" si="0"/>
        <v>-559.3409009691492</v>
      </c>
      <c r="E28" s="45" t="s">
        <v>21</v>
      </c>
      <c r="F28" s="23">
        <v>17</v>
      </c>
      <c r="G28" s="14">
        <f t="shared" si="1"/>
        <v>-277.44</v>
      </c>
      <c r="H28" s="15">
        <f t="shared" si="2"/>
        <v>-251.85132933825778</v>
      </c>
      <c r="I28" s="42" t="s">
        <v>21</v>
      </c>
      <c r="J28" s="23">
        <v>17</v>
      </c>
      <c r="K28" s="14">
        <f t="shared" si="5"/>
        <v>-274.65</v>
      </c>
      <c r="L28" s="15">
        <f t="shared" si="3"/>
        <v>-249.3186548542117</v>
      </c>
    </row>
    <row r="29" spans="1:12" ht="15.75">
      <c r="A29" s="42" t="s">
        <v>22</v>
      </c>
      <c r="B29" s="29">
        <v>18</v>
      </c>
      <c r="C29" s="14">
        <f t="shared" si="4"/>
        <v>-616.1712148696107</v>
      </c>
      <c r="D29" s="15">
        <f t="shared" si="0"/>
        <v>-556.1661193710726</v>
      </c>
      <c r="E29" s="45" t="s">
        <v>22</v>
      </c>
      <c r="F29" s="23">
        <v>18</v>
      </c>
      <c r="G29" s="14">
        <f t="shared" si="1"/>
        <v>-277.44</v>
      </c>
      <c r="H29" s="15">
        <f t="shared" si="2"/>
        <v>-250.42183801293393</v>
      </c>
      <c r="I29" s="42" t="s">
        <v>22</v>
      </c>
      <c r="J29" s="23">
        <v>18</v>
      </c>
      <c r="K29" s="14">
        <f t="shared" si="5"/>
        <v>-274.65</v>
      </c>
      <c r="L29" s="15">
        <f t="shared" si="3"/>
        <v>-247.90353882011354</v>
      </c>
    </row>
    <row r="30" spans="1:12" ht="15.75">
      <c r="A30" s="42" t="s">
        <v>23</v>
      </c>
      <c r="B30" s="29">
        <v>19</v>
      </c>
      <c r="C30" s="14">
        <f t="shared" si="4"/>
        <v>-616.1712148696107</v>
      </c>
      <c r="D30" s="15">
        <f t="shared" si="0"/>
        <v>-553.0093576213175</v>
      </c>
      <c r="E30" s="45" t="s">
        <v>23</v>
      </c>
      <c r="F30" s="23">
        <v>19</v>
      </c>
      <c r="G30" s="14">
        <f t="shared" si="1"/>
        <v>-277.44</v>
      </c>
      <c r="H30" s="15">
        <f t="shared" si="2"/>
        <v>-249.00046038490342</v>
      </c>
      <c r="I30" s="42" t="s">
        <v>23</v>
      </c>
      <c r="J30" s="23">
        <v>19</v>
      </c>
      <c r="K30" s="14">
        <f t="shared" si="5"/>
        <v>-274.65</v>
      </c>
      <c r="L30" s="15">
        <f t="shared" si="3"/>
        <v>-246.49645489011579</v>
      </c>
    </row>
    <row r="31" spans="1:12" ht="15.75">
      <c r="A31" s="42" t="s">
        <v>24</v>
      </c>
      <c r="B31" s="29">
        <v>20</v>
      </c>
      <c r="C31" s="14">
        <f t="shared" si="4"/>
        <v>-616.1712148696107</v>
      </c>
      <c r="D31" s="15">
        <f t="shared" si="0"/>
        <v>-549.8705134404281</v>
      </c>
      <c r="E31" s="45" t="s">
        <v>24</v>
      </c>
      <c r="F31" s="23">
        <v>20</v>
      </c>
      <c r="G31" s="14">
        <f t="shared" si="1"/>
        <v>-277.44</v>
      </c>
      <c r="H31" s="15">
        <f t="shared" si="2"/>
        <v>-247.58715040136224</v>
      </c>
      <c r="I31" s="42" t="s">
        <v>24</v>
      </c>
      <c r="J31" s="23">
        <v>20</v>
      </c>
      <c r="K31" s="14">
        <f t="shared" si="5"/>
        <v>-274.65</v>
      </c>
      <c r="L31" s="15">
        <f t="shared" si="3"/>
        <v>-245.0973574745319</v>
      </c>
    </row>
    <row r="32" spans="1:12" ht="15.75">
      <c r="A32" s="42" t="s">
        <v>25</v>
      </c>
      <c r="B32" s="29">
        <v>21</v>
      </c>
      <c r="C32" s="14">
        <f t="shared" si="4"/>
        <v>-616.1712148696107</v>
      </c>
      <c r="D32" s="15">
        <f t="shared" si="0"/>
        <v>-546.7494851294807</v>
      </c>
      <c r="E32" s="45" t="s">
        <v>25</v>
      </c>
      <c r="F32" s="23">
        <v>21</v>
      </c>
      <c r="G32" s="14">
        <f t="shared" si="1"/>
        <v>-277.44</v>
      </c>
      <c r="H32" s="15">
        <f t="shared" si="2"/>
        <v>-246.18186227089916</v>
      </c>
      <c r="I32" s="42" t="s">
        <v>25</v>
      </c>
      <c r="J32" s="23">
        <v>21</v>
      </c>
      <c r="K32" s="14">
        <f t="shared" si="5"/>
        <v>-274.65</v>
      </c>
      <c r="L32" s="15">
        <f t="shared" si="3"/>
        <v>-243.70620124243962</v>
      </c>
    </row>
    <row r="33" spans="1:12" ht="15.75">
      <c r="A33" s="42" t="s">
        <v>26</v>
      </c>
      <c r="B33" s="29">
        <v>22</v>
      </c>
      <c r="C33" s="14">
        <f t="shared" si="4"/>
        <v>-616.1712148696107</v>
      </c>
      <c r="D33" s="15">
        <f t="shared" si="0"/>
        <v>-543.6461715667868</v>
      </c>
      <c r="E33" s="45" t="s">
        <v>26</v>
      </c>
      <c r="F33" s="23">
        <v>22</v>
      </c>
      <c r="G33" s="14">
        <f t="shared" si="1"/>
        <v>-277.44</v>
      </c>
      <c r="H33" s="15">
        <f t="shared" si="2"/>
        <v>-244.7845504620118</v>
      </c>
      <c r="I33" s="42" t="s">
        <v>26</v>
      </c>
      <c r="J33" s="23">
        <v>22</v>
      </c>
      <c r="K33" s="14">
        <f t="shared" si="5"/>
        <v>-274.65</v>
      </c>
      <c r="L33" s="15">
        <f t="shared" si="3"/>
        <v>-242.3229411202117</v>
      </c>
    </row>
    <row r="34" spans="1:12" ht="15.75">
      <c r="A34" s="42" t="s">
        <v>27</v>
      </c>
      <c r="B34" s="29">
        <v>23</v>
      </c>
      <c r="C34" s="14">
        <f t="shared" si="4"/>
        <v>-616.1712148696107</v>
      </c>
      <c r="D34" s="15">
        <f t="shared" si="0"/>
        <v>-540.5604722046188</v>
      </c>
      <c r="E34" s="45" t="s">
        <v>27</v>
      </c>
      <c r="F34" s="23">
        <v>23</v>
      </c>
      <c r="G34" s="14">
        <f t="shared" si="1"/>
        <v>-277.44</v>
      </c>
      <c r="H34" s="15">
        <f t="shared" si="2"/>
        <v>-243.39516970163166</v>
      </c>
      <c r="I34" s="42" t="s">
        <v>27</v>
      </c>
      <c r="J34" s="23">
        <v>23</v>
      </c>
      <c r="K34" s="14">
        <f t="shared" si="5"/>
        <v>-274.65</v>
      </c>
      <c r="L34" s="15">
        <f t="shared" si="3"/>
        <v>-240.947532290056</v>
      </c>
    </row>
    <row r="35" spans="1:12" ht="15.75">
      <c r="A35" s="42" t="s">
        <v>28</v>
      </c>
      <c r="B35" s="29">
        <v>24</v>
      </c>
      <c r="C35" s="14">
        <f t="shared" si="4"/>
        <v>-616.1712148696107</v>
      </c>
      <c r="D35" s="15">
        <f t="shared" si="0"/>
        <v>-537.4922870659507</v>
      </c>
      <c r="E35" s="45" t="s">
        <v>28</v>
      </c>
      <c r="F35" s="23">
        <v>24</v>
      </c>
      <c r="G35" s="14">
        <f t="shared" si="1"/>
        <v>-277.44</v>
      </c>
      <c r="H35" s="15">
        <f t="shared" si="2"/>
        <v>-242.01367497365703</v>
      </c>
      <c r="I35" s="42" t="s">
        <v>28</v>
      </c>
      <c r="J35" s="23">
        <v>24</v>
      </c>
      <c r="K35" s="14">
        <f t="shared" si="5"/>
        <v>-274.65</v>
      </c>
      <c r="L35" s="15">
        <f t="shared" si="3"/>
        <v>-239.5799301885629</v>
      </c>
    </row>
    <row r="36" spans="1:12" ht="15.75">
      <c r="A36" s="42" t="s">
        <v>29</v>
      </c>
      <c r="B36" s="29">
        <v>25</v>
      </c>
      <c r="C36" s="14">
        <f t="shared" si="4"/>
        <v>-616.1712148696107</v>
      </c>
      <c r="D36" s="15">
        <f t="shared" si="0"/>
        <v>-534.4415167412195</v>
      </c>
      <c r="E36" s="45" t="s">
        <v>29</v>
      </c>
      <c r="F36" s="23">
        <v>25</v>
      </c>
      <c r="G36" s="14">
        <f t="shared" si="1"/>
        <v>-277.44</v>
      </c>
      <c r="H36" s="15">
        <f t="shared" si="2"/>
        <v>-240.64002151749466</v>
      </c>
      <c r="I36" s="42" t="s">
        <v>29</v>
      </c>
      <c r="J36" s="23">
        <v>25</v>
      </c>
      <c r="K36" s="14">
        <f t="shared" si="5"/>
        <v>-274.65</v>
      </c>
      <c r="L36" s="15">
        <f t="shared" si="3"/>
        <v>-238.22009050526205</v>
      </c>
    </row>
    <row r="37" spans="1:12" ht="15.75">
      <c r="A37" s="42" t="s">
        <v>30</v>
      </c>
      <c r="B37" s="29">
        <v>26</v>
      </c>
      <c r="C37" s="14">
        <f t="shared" si="4"/>
        <v>-616.1712148696107</v>
      </c>
      <c r="D37" s="15">
        <f t="shared" si="0"/>
        <v>-531.4080623851045</v>
      </c>
      <c r="E37" s="45" t="s">
        <v>30</v>
      </c>
      <c r="F37" s="23">
        <v>26</v>
      </c>
      <c r="G37" s="14">
        <f t="shared" si="1"/>
        <v>-277.44</v>
      </c>
      <c r="H37" s="15">
        <f t="shared" si="2"/>
        <v>-239.2741648266094</v>
      </c>
      <c r="I37" s="42" t="s">
        <v>30</v>
      </c>
      <c r="J37" s="23">
        <v>26</v>
      </c>
      <c r="K37" s="14">
        <f t="shared" si="5"/>
        <v>-274.65</v>
      </c>
      <c r="L37" s="15">
        <f t="shared" si="3"/>
        <v>-236.86796918118608</v>
      </c>
    </row>
    <row r="38" spans="1:12" ht="15.75">
      <c r="A38" s="42" t="s">
        <v>31</v>
      </c>
      <c r="B38" s="29">
        <v>27</v>
      </c>
      <c r="C38" s="14">
        <f t="shared" si="4"/>
        <v>-616.1712148696107</v>
      </c>
      <c r="D38" s="15">
        <f t="shared" si="0"/>
        <v>-528.391825713324</v>
      </c>
      <c r="E38" s="45" t="s">
        <v>31</v>
      </c>
      <c r="F38" s="23">
        <v>27</v>
      </c>
      <c r="G38" s="14">
        <f t="shared" si="1"/>
        <v>-277.44</v>
      </c>
      <c r="H38" s="15">
        <f t="shared" si="2"/>
        <v>-237.9160606470822</v>
      </c>
      <c r="I38" s="42" t="s">
        <v>31</v>
      </c>
      <c r="J38" s="23">
        <v>27</v>
      </c>
      <c r="K38" s="14">
        <f t="shared" si="5"/>
        <v>-274.65</v>
      </c>
      <c r="L38" s="15">
        <f t="shared" si="3"/>
        <v>-235.52352240744347</v>
      </c>
    </row>
    <row r="39" spans="1:12" ht="15.75">
      <c r="A39" s="42" t="s">
        <v>32</v>
      </c>
      <c r="B39" s="29">
        <v>28</v>
      </c>
      <c r="C39" s="14">
        <f t="shared" si="4"/>
        <v>-616.1712148696107</v>
      </c>
      <c r="D39" s="15">
        <f t="shared" si="0"/>
        <v>-525.3927089994522</v>
      </c>
      <c r="E39" s="45" t="s">
        <v>32</v>
      </c>
      <c r="F39" s="23">
        <v>28</v>
      </c>
      <c r="G39" s="14">
        <f t="shared" si="1"/>
        <v>-277.44</v>
      </c>
      <c r="H39" s="15">
        <f t="shared" si="2"/>
        <v>-236.56566497617655</v>
      </c>
      <c r="I39" s="42" t="s">
        <v>32</v>
      </c>
      <c r="J39" s="23">
        <v>28</v>
      </c>
      <c r="K39" s="14">
        <f t="shared" si="5"/>
        <v>-274.65</v>
      </c>
      <c r="L39" s="15">
        <f t="shared" si="3"/>
        <v>-234.18670662379932</v>
      </c>
    </row>
    <row r="40" spans="1:12" ht="15.75">
      <c r="A40" s="42" t="s">
        <v>33</v>
      </c>
      <c r="B40" s="29">
        <v>29</v>
      </c>
      <c r="C40" s="14">
        <f t="shared" si="4"/>
        <v>-616.1712148696107</v>
      </c>
      <c r="D40" s="15">
        <f t="shared" si="0"/>
        <v>-522.4106150717507</v>
      </c>
      <c r="E40" s="45" t="s">
        <v>33</v>
      </c>
      <c r="F40" s="23">
        <v>29</v>
      </c>
      <c r="G40" s="14">
        <f t="shared" si="1"/>
        <v>-277.44</v>
      </c>
      <c r="H40" s="15">
        <f t="shared" si="2"/>
        <v>-235.22293406091208</v>
      </c>
      <c r="I40" s="42" t="s">
        <v>33</v>
      </c>
      <c r="J40" s="23">
        <v>29</v>
      </c>
      <c r="K40" s="14">
        <f t="shared" si="5"/>
        <v>-274.65</v>
      </c>
      <c r="L40" s="15">
        <f t="shared" si="3"/>
        <v>-232.8574785172632</v>
      </c>
    </row>
    <row r="41" spans="1:12" ht="15.75">
      <c r="A41" s="42" t="s">
        <v>34</v>
      </c>
      <c r="B41" s="29">
        <v>30</v>
      </c>
      <c r="C41" s="14">
        <f t="shared" si="4"/>
        <v>-616.1712148696107</v>
      </c>
      <c r="D41" s="15">
        <f t="shared" si="0"/>
        <v>-519.4454473100227</v>
      </c>
      <c r="E41" s="45" t="s">
        <v>34</v>
      </c>
      <c r="F41" s="23">
        <v>30</v>
      </c>
      <c r="G41" s="14">
        <f t="shared" si="1"/>
        <v>-277.44</v>
      </c>
      <c r="H41" s="15">
        <f t="shared" si="2"/>
        <v>-233.88782439664786</v>
      </c>
      <c r="I41" s="42" t="s">
        <v>34</v>
      </c>
      <c r="J41" s="23">
        <v>30</v>
      </c>
      <c r="K41" s="14">
        <f t="shared" si="5"/>
        <v>-274.65</v>
      </c>
      <c r="L41" s="15">
        <f t="shared" si="3"/>
        <v>-231.53579502068675</v>
      </c>
    </row>
    <row r="42" spans="1:12" ht="15.75">
      <c r="A42" s="42" t="s">
        <v>35</v>
      </c>
      <c r="B42" s="29">
        <v>31</v>
      </c>
      <c r="C42" s="14">
        <f t="shared" si="4"/>
        <v>-616.1712148696107</v>
      </c>
      <c r="D42" s="15">
        <f t="shared" si="0"/>
        <v>-516.4971096424803</v>
      </c>
      <c r="E42" s="45" t="s">
        <v>35</v>
      </c>
      <c r="F42" s="23">
        <v>31</v>
      </c>
      <c r="G42" s="14">
        <f t="shared" si="1"/>
        <v>-277.44</v>
      </c>
      <c r="H42" s="15">
        <f t="shared" si="2"/>
        <v>-232.56029272567216</v>
      </c>
      <c r="I42" s="42" t="s">
        <v>35</v>
      </c>
      <c r="J42" s="23">
        <v>31</v>
      </c>
      <c r="K42" s="14">
        <f t="shared" si="5"/>
        <v>-274.65</v>
      </c>
      <c r="L42" s="15">
        <f t="shared" si="3"/>
        <v>-230.2216133113677</v>
      </c>
    </row>
    <row r="43" spans="1:12" ht="15.75">
      <c r="A43" s="42" t="s">
        <v>36</v>
      </c>
      <c r="B43" s="29">
        <v>32</v>
      </c>
      <c r="C43" s="14">
        <f t="shared" si="4"/>
        <v>-616.1712148696107</v>
      </c>
      <c r="D43" s="15">
        <f t="shared" si="0"/>
        <v>-513.5655065426326</v>
      </c>
      <c r="E43" s="45" t="s">
        <v>36</v>
      </c>
      <c r="F43" s="23">
        <v>32</v>
      </c>
      <c r="G43" s="14">
        <f t="shared" si="1"/>
        <v>-277.44</v>
      </c>
      <c r="H43" s="15">
        <f t="shared" si="2"/>
        <v>-231.24029603580112</v>
      </c>
      <c r="I43" s="42" t="s">
        <v>36</v>
      </c>
      <c r="J43" s="23">
        <v>32</v>
      </c>
      <c r="K43" s="14">
        <f t="shared" si="5"/>
        <v>-274.65</v>
      </c>
      <c r="L43" s="15">
        <f t="shared" si="3"/>
        <v>-228.91489080966255</v>
      </c>
    </row>
    <row r="44" spans="1:12" ht="15.75">
      <c r="A44" s="42" t="s">
        <v>37</v>
      </c>
      <c r="B44" s="29">
        <v>33</v>
      </c>
      <c r="C44" s="14">
        <f t="shared" si="4"/>
        <v>-616.1712148696107</v>
      </c>
      <c r="D44" s="15">
        <f t="shared" si="0"/>
        <v>-510.6505430261914</v>
      </c>
      <c r="E44" s="45" t="s">
        <v>37</v>
      </c>
      <c r="F44" s="23">
        <v>33</v>
      </c>
      <c r="G44" s="14">
        <f t="shared" si="1"/>
        <v>-277.44</v>
      </c>
      <c r="H44" s="15">
        <f t="shared" si="2"/>
        <v>-229.9277915589852</v>
      </c>
      <c r="I44" s="42" t="s">
        <v>37</v>
      </c>
      <c r="J44" s="23">
        <v>33</v>
      </c>
      <c r="K44" s="14">
        <f t="shared" si="5"/>
        <v>-274.65</v>
      </c>
      <c r="L44" s="15">
        <f t="shared" si="3"/>
        <v>-227.615585177607</v>
      </c>
    </row>
    <row r="45" spans="1:12" ht="15.75">
      <c r="A45" s="42" t="s">
        <v>38</v>
      </c>
      <c r="B45" s="29">
        <v>34</v>
      </c>
      <c r="C45" s="14">
        <f t="shared" si="4"/>
        <v>-616.1712148696107</v>
      </c>
      <c r="D45" s="15">
        <f t="shared" si="0"/>
        <v>-507.75212464799245</v>
      </c>
      <c r="E45" s="45" t="s">
        <v>38</v>
      </c>
      <c r="F45" s="23">
        <v>34</v>
      </c>
      <c r="G45" s="14">
        <f t="shared" si="1"/>
        <v>-277.44</v>
      </c>
      <c r="H45" s="15">
        <f t="shared" si="2"/>
        <v>-228.62273676992356</v>
      </c>
      <c r="I45" s="42" t="s">
        <v>38</v>
      </c>
      <c r="J45" s="23">
        <v>34</v>
      </c>
      <c r="K45" s="14">
        <f t="shared" si="5"/>
        <v>-274.65</v>
      </c>
      <c r="L45" s="15">
        <f t="shared" si="3"/>
        <v>-226.32365431754434</v>
      </c>
    </row>
    <row r="46" spans="1:12" ht="15.75">
      <c r="A46" s="42" t="s">
        <v>39</v>
      </c>
      <c r="B46" s="29">
        <v>35</v>
      </c>
      <c r="C46" s="14">
        <f t="shared" si="4"/>
        <v>-616.1712148696107</v>
      </c>
      <c r="D46" s="15">
        <f t="shared" si="0"/>
        <v>-504.8701574989359</v>
      </c>
      <c r="E46" s="45" t="s">
        <v>39</v>
      </c>
      <c r="F46" s="23">
        <v>35</v>
      </c>
      <c r="G46" s="14">
        <f t="shared" si="1"/>
        <v>-277.44</v>
      </c>
      <c r="H46" s="15">
        <f t="shared" si="2"/>
        <v>-227.32508938468592</v>
      </c>
      <c r="I46" s="42" t="s">
        <v>39</v>
      </c>
      <c r="J46" s="23">
        <v>35</v>
      </c>
      <c r="K46" s="14">
        <f t="shared" si="5"/>
        <v>-274.65</v>
      </c>
      <c r="L46" s="15">
        <f t="shared" si="3"/>
        <v>-225.0390563707612</v>
      </c>
    </row>
    <row r="47" spans="1:12" ht="15.75">
      <c r="A47" s="42" t="s">
        <v>40</v>
      </c>
      <c r="B47" s="29">
        <v>36</v>
      </c>
      <c r="C47" s="14">
        <f t="shared" si="4"/>
        <v>-616.1712148696107</v>
      </c>
      <c r="D47" s="15">
        <f t="shared" si="0"/>
        <v>-502.004548202944</v>
      </c>
      <c r="E47" s="45" t="s">
        <v>40</v>
      </c>
      <c r="F47" s="23">
        <v>36</v>
      </c>
      <c r="G47" s="14">
        <f t="shared" si="1"/>
        <v>-277.44</v>
      </c>
      <c r="H47" s="15">
        <f t="shared" si="2"/>
        <v>-226.03480735934298</v>
      </c>
      <c r="I47" s="42" t="s">
        <v>40</v>
      </c>
      <c r="J47" s="23">
        <v>36</v>
      </c>
      <c r="K47" s="14">
        <f>$K$8</f>
        <v>-274.65</v>
      </c>
      <c r="L47" s="15">
        <f t="shared" si="3"/>
        <v>-223.76174971613156</v>
      </c>
    </row>
    <row r="48" spans="1:12" ht="15.75">
      <c r="A48" s="42" t="s">
        <v>40</v>
      </c>
      <c r="B48" s="32" t="s">
        <v>62</v>
      </c>
      <c r="C48" s="14">
        <v>0</v>
      </c>
      <c r="D48" s="15">
        <f>C48*((1+$E$4)^-B47)</f>
        <v>0</v>
      </c>
      <c r="E48" s="45" t="s">
        <v>40</v>
      </c>
      <c r="F48" s="32" t="s">
        <v>62</v>
      </c>
      <c r="G48" s="14">
        <f>$G$9</f>
        <v>-8600</v>
      </c>
      <c r="H48" s="15">
        <f>G48*((1+$E$4)^-F47)</f>
        <v>-7006.557609898896</v>
      </c>
      <c r="I48" s="42" t="s">
        <v>40</v>
      </c>
      <c r="J48" s="32" t="s">
        <v>62</v>
      </c>
      <c r="K48" s="14">
        <f>$K$9</f>
        <v>-8800</v>
      </c>
      <c r="L48" s="15">
        <f>K48*((1+$E$4)^-J47)</f>
        <v>-7169.500810129102</v>
      </c>
    </row>
    <row r="49" spans="1:12" ht="13.5" thickBot="1">
      <c r="A49" s="1"/>
      <c r="B49" s="2"/>
      <c r="C49" s="23"/>
      <c r="D49" s="14"/>
      <c r="E49" s="1"/>
      <c r="F49" s="29"/>
      <c r="G49" s="14"/>
      <c r="H49" s="15"/>
      <c r="I49" s="1"/>
      <c r="J49" s="23"/>
      <c r="K49" s="14"/>
      <c r="L49" s="15"/>
    </row>
    <row r="50" spans="1:12" ht="12.75">
      <c r="A50" s="4" t="s">
        <v>61</v>
      </c>
      <c r="B50" s="5"/>
      <c r="C50" s="26"/>
      <c r="D50" s="28"/>
      <c r="E50" s="38"/>
      <c r="F50" s="30"/>
      <c r="G50" s="27"/>
      <c r="H50" s="28"/>
      <c r="I50" s="11"/>
      <c r="J50" s="26"/>
      <c r="K50" s="27"/>
      <c r="L50" s="28"/>
    </row>
    <row r="51" spans="1:12" ht="12.75">
      <c r="A51" s="35"/>
      <c r="B51" s="2"/>
      <c r="C51" s="23"/>
      <c r="D51" s="15"/>
      <c r="E51" s="39"/>
      <c r="F51" s="29"/>
      <c r="G51" s="14"/>
      <c r="H51" s="15"/>
      <c r="I51" s="1"/>
      <c r="J51" s="23"/>
      <c r="K51" s="14"/>
      <c r="L51" s="15"/>
    </row>
    <row r="52" spans="1:12" ht="15" thickBot="1">
      <c r="A52" s="24"/>
      <c r="B52" s="25"/>
      <c r="C52" s="33" t="s">
        <v>63</v>
      </c>
      <c r="D52" s="34">
        <f>SUM(D11:D48)</f>
        <v>-19999.999999999593</v>
      </c>
      <c r="E52" s="40"/>
      <c r="F52" s="25"/>
      <c r="G52" s="33" t="s">
        <v>63</v>
      </c>
      <c r="H52" s="34">
        <f>SUM(H11:H48)</f>
        <v>-20011.846831619645</v>
      </c>
      <c r="I52" s="24"/>
      <c r="J52" s="25"/>
      <c r="K52" s="33" t="s">
        <v>63</v>
      </c>
      <c r="L52" s="34">
        <f>SUM(L11:L48)</f>
        <v>-20084.23078686499</v>
      </c>
    </row>
    <row r="53" spans="1:12" ht="14.25" thickBot="1" thickTop="1">
      <c r="A53" s="7"/>
      <c r="B53" s="3"/>
      <c r="C53" s="3"/>
      <c r="D53" s="21"/>
      <c r="E53" s="7"/>
      <c r="F53" s="3"/>
      <c r="G53" s="3"/>
      <c r="H53" s="21"/>
      <c r="I53" s="7"/>
      <c r="J53" s="3"/>
      <c r="K53" s="3"/>
      <c r="L53" s="21"/>
    </row>
    <row r="54" spans="1:12" ht="12.75">
      <c r="A54" s="1"/>
      <c r="B54" s="2"/>
      <c r="C54" s="2"/>
      <c r="D54" s="13"/>
      <c r="E54" s="1"/>
      <c r="F54" s="2"/>
      <c r="G54" s="2"/>
      <c r="H54" s="13"/>
      <c r="I54" s="1"/>
      <c r="J54" s="2"/>
      <c r="K54" s="2"/>
      <c r="L54" s="13"/>
    </row>
    <row r="55" spans="1:12" ht="24.75" customHeight="1">
      <c r="A55" s="47" t="s">
        <v>65</v>
      </c>
      <c r="B55" s="48"/>
      <c r="C55" s="48"/>
      <c r="D55" s="13"/>
      <c r="E55" s="1"/>
      <c r="F55" s="2"/>
      <c r="G55" s="2"/>
      <c r="H55" s="13"/>
      <c r="I55" s="1"/>
      <c r="J55" s="2"/>
      <c r="K55" s="2"/>
      <c r="L55" s="13"/>
    </row>
    <row r="56" spans="1:12" ht="12.75">
      <c r="A56" s="20"/>
      <c r="B56" s="19"/>
      <c r="C56" s="19"/>
      <c r="D56" s="13"/>
      <c r="E56" s="1"/>
      <c r="F56" s="2"/>
      <c r="G56" s="2"/>
      <c r="H56" s="13"/>
      <c r="I56" s="1"/>
      <c r="J56" s="2"/>
      <c r="K56" s="2"/>
      <c r="L56" s="13"/>
    </row>
    <row r="57" spans="1:12" ht="12.75">
      <c r="A57" s="1"/>
      <c r="B57" s="9" t="s">
        <v>66</v>
      </c>
      <c r="C57" s="2" t="s">
        <v>2</v>
      </c>
      <c r="D57" s="15">
        <f>((($E$4*((1+$E$4)^$B$47)))/(((1+$E$4)^$B$47)-1))*C11</f>
        <v>0</v>
      </c>
      <c r="E57" s="1"/>
      <c r="F57" s="9" t="s">
        <v>66</v>
      </c>
      <c r="G57" s="2" t="s">
        <v>2</v>
      </c>
      <c r="H57" s="15">
        <f>((($E$4*((1+$E$4)^$B$47)))/(((1+$E$4)^$B$47)-1))*G11</f>
        <v>-123.23424297392214</v>
      </c>
      <c r="I57" s="1"/>
      <c r="J57" s="9" t="s">
        <v>66</v>
      </c>
      <c r="K57" s="2" t="s">
        <v>2</v>
      </c>
      <c r="L57" s="15">
        <f>((($E$4*((1+$E$4)^$B$47)))/(((1+$E$4)^$B$47)-1))*K11</f>
        <v>-123.23424297392214</v>
      </c>
    </row>
    <row r="58" spans="1:12" ht="12.75">
      <c r="A58" s="1"/>
      <c r="B58" s="2"/>
      <c r="C58" s="2" t="s">
        <v>62</v>
      </c>
      <c r="D58" s="15">
        <f>((($E$4*((1+$E$4)^$B$47)))/(((1+$E$4)^$B$47)-1))*((C48/(1+$E$4)^$B$47))</f>
        <v>0</v>
      </c>
      <c r="E58" s="1"/>
      <c r="F58" s="2"/>
      <c r="G58" s="2" t="s">
        <v>62</v>
      </c>
      <c r="H58" s="15">
        <f>((($E$4*((1+$E$4)^$B$47)))/(((1+$E$4)^$B$47)-1))*((G48/(1+$E$4)^$B$47))</f>
        <v>-215.86195572726592</v>
      </c>
      <c r="I58" s="1"/>
      <c r="J58" s="2"/>
      <c r="K58" s="2" t="s">
        <v>62</v>
      </c>
      <c r="L58" s="15">
        <f>((($E$4*((1+$E$4)^$B$47)))/(((1+$E$4)^$B$47)-1))*((K48/(1+$E$4)^$B$47))</f>
        <v>-220.88200120929537</v>
      </c>
    </row>
    <row r="59" spans="1:12" ht="12.75">
      <c r="A59" s="1"/>
      <c r="B59" s="2"/>
      <c r="C59" s="2" t="s">
        <v>67</v>
      </c>
      <c r="D59" s="15">
        <f>C8</f>
        <v>-616.1712148696107</v>
      </c>
      <c r="E59" s="1"/>
      <c r="F59" s="2"/>
      <c r="G59" s="2" t="s">
        <v>67</v>
      </c>
      <c r="H59" s="15">
        <f>G8</f>
        <v>-277.44</v>
      </c>
      <c r="I59" s="1"/>
      <c r="J59" s="2"/>
      <c r="K59" s="2" t="s">
        <v>67</v>
      </c>
      <c r="L59" s="15">
        <f>K8</f>
        <v>-274.65</v>
      </c>
    </row>
    <row r="60" spans="1:12" ht="13.5" thickBot="1">
      <c r="A60" s="1"/>
      <c r="B60" s="2"/>
      <c r="C60" s="37" t="s">
        <v>68</v>
      </c>
      <c r="D60" s="34">
        <f>SUM(D57:D59)</f>
        <v>-616.1712148696107</v>
      </c>
      <c r="E60" s="35"/>
      <c r="F60" s="9"/>
      <c r="G60" s="37" t="s">
        <v>68</v>
      </c>
      <c r="H60" s="34">
        <f>SUM(H57:H59)</f>
        <v>-616.5361987011881</v>
      </c>
      <c r="I60" s="35"/>
      <c r="J60" s="9"/>
      <c r="K60" s="37" t="s">
        <v>68</v>
      </c>
      <c r="L60" s="34">
        <f>SUM(L57:L59)</f>
        <v>-618.7662441832175</v>
      </c>
    </row>
    <row r="61" spans="1:12" ht="14.25" thickBot="1" thickTop="1">
      <c r="A61" s="7"/>
      <c r="B61" s="3"/>
      <c r="C61" s="3"/>
      <c r="D61" s="21"/>
      <c r="E61" s="7"/>
      <c r="F61" s="3"/>
      <c r="G61" s="3"/>
      <c r="H61" s="21"/>
      <c r="I61" s="7"/>
      <c r="J61" s="3"/>
      <c r="K61" s="3"/>
      <c r="L61" s="21"/>
    </row>
    <row r="62" spans="1:4" ht="12.75">
      <c r="A62" s="2"/>
      <c r="B62" s="2"/>
      <c r="C62" s="2"/>
      <c r="D62" s="2"/>
    </row>
    <row r="63" spans="1:4" ht="12.75">
      <c r="A63" s="2"/>
      <c r="B63" s="2"/>
      <c r="C63" s="2"/>
      <c r="D63" s="2"/>
    </row>
    <row r="64" spans="1:4" ht="12.75">
      <c r="A64" s="2"/>
      <c r="B64" s="2" t="s">
        <v>0</v>
      </c>
      <c r="C64" s="2"/>
      <c r="D64" s="2"/>
    </row>
    <row r="65" spans="1:4" ht="12.75">
      <c r="A65" s="2"/>
      <c r="B65" s="2"/>
      <c r="C65" s="2"/>
      <c r="D65" s="2"/>
    </row>
    <row r="66" spans="1:4" ht="12.75">
      <c r="A66" s="2"/>
      <c r="B66" s="2"/>
      <c r="C66" s="2"/>
      <c r="D66" s="2"/>
    </row>
    <row r="67" spans="1:4" ht="12.75">
      <c r="A67" s="2"/>
      <c r="B67" s="2"/>
      <c r="C67" s="2"/>
      <c r="D67" s="2"/>
    </row>
    <row r="68" spans="1:4" ht="12.75">
      <c r="A68" s="2"/>
      <c r="B68" s="2"/>
      <c r="C68" s="2"/>
      <c r="D68" s="2"/>
    </row>
    <row r="69" spans="1:4" ht="12.75">
      <c r="A69" s="2"/>
      <c r="B69" s="2"/>
      <c r="C69" s="2"/>
      <c r="D69" s="2"/>
    </row>
    <row r="70" spans="1:4" ht="12.75">
      <c r="A70" s="2"/>
      <c r="B70" s="2"/>
      <c r="C70" s="2"/>
      <c r="D70" s="2"/>
    </row>
    <row r="71" spans="1:4" ht="12.75">
      <c r="A71" s="2"/>
      <c r="B71" s="2"/>
      <c r="C71" s="2"/>
      <c r="D71" s="2"/>
    </row>
    <row r="72" spans="1:4" ht="12.75">
      <c r="A72" s="2"/>
      <c r="B72" s="2"/>
      <c r="C72" s="2"/>
      <c r="D72" s="2"/>
    </row>
    <row r="73" spans="1:4" ht="12.75">
      <c r="A73" s="2"/>
      <c r="B73" s="2"/>
      <c r="C73" s="2"/>
      <c r="D73" s="2"/>
    </row>
    <row r="74" spans="1:4" ht="12.75">
      <c r="A74" s="2"/>
      <c r="B74" s="2"/>
      <c r="C74" s="2"/>
      <c r="D74" s="2"/>
    </row>
    <row r="75" spans="1:4" ht="12.75">
      <c r="A75" s="2"/>
      <c r="B75" s="2"/>
      <c r="C75" s="2"/>
      <c r="D75" s="2"/>
    </row>
    <row r="76" spans="1:4" ht="12.75">
      <c r="A76" s="2"/>
      <c r="B76" s="2"/>
      <c r="C76" s="2"/>
      <c r="D76" s="2"/>
    </row>
  </sheetData>
  <mergeCells count="2">
    <mergeCell ref="A55:C55"/>
    <mergeCell ref="A2:L2"/>
  </mergeCells>
  <printOptions horizontalCentered="1" verticalCentered="1"/>
  <pageMargins left="0.1968503937007874" right="0.1968503937007874" top="0.984251968503937" bottom="0.984251968503937" header="0.5118110236220472" footer="0.5118110236220472"/>
  <pageSetup horizontalDpi="600" verticalDpi="600" orientation="portrait" paperSize="9" scale="72" r:id="rId1"/>
  <headerFooter alignWithMargins="0">
    <oddHeader>&amp;L&amp;A&amp;R&amp;F</oddHeader>
    <oddFooter>&amp;C&amp;D / &amp;T</oddFooter>
  </headerFooter>
</worksheet>
</file>

<file path=xl/worksheets/sheet2.xml><?xml version="1.0" encoding="utf-8"?>
<worksheet xmlns="http://schemas.openxmlformats.org/spreadsheetml/2006/main" xmlns:r="http://schemas.openxmlformats.org/officeDocument/2006/relationships">
  <sheetPr codeName="Tabelle1"/>
  <dimension ref="A1:L47"/>
  <sheetViews>
    <sheetView workbookViewId="0" topLeftCell="A1">
      <selection activeCell="B38" sqref="B38"/>
    </sheetView>
  </sheetViews>
  <sheetFormatPr defaultColWidth="11.421875" defaultRowHeight="12.75"/>
  <cols>
    <col min="1" max="1" width="15.28125" style="0" bestFit="1" customWidth="1"/>
    <col min="6" max="6" width="12.28125" style="0" customWidth="1"/>
    <col min="9" max="9" width="7.7109375" style="0" customWidth="1"/>
    <col min="10" max="10" width="12.28125" style="0" customWidth="1"/>
  </cols>
  <sheetData>
    <row r="1" spans="1:12" ht="20.25">
      <c r="A1" s="65" t="s">
        <v>48</v>
      </c>
      <c r="B1" s="66"/>
      <c r="C1" s="67"/>
      <c r="D1" s="67"/>
      <c r="E1" s="67"/>
      <c r="F1" s="67"/>
      <c r="G1" s="68"/>
      <c r="H1" s="2"/>
      <c r="I1" s="2"/>
      <c r="J1" s="2"/>
      <c r="K1" s="2"/>
      <c r="L1" s="2"/>
    </row>
    <row r="2" spans="1:12" ht="70.5" customHeight="1">
      <c r="A2" s="69" t="s">
        <v>49</v>
      </c>
      <c r="B2" s="70"/>
      <c r="C2" s="71"/>
      <c r="D2" s="71"/>
      <c r="E2" s="71"/>
      <c r="F2" s="71"/>
      <c r="G2" s="72"/>
      <c r="H2" s="2"/>
      <c r="I2" s="2"/>
      <c r="J2" s="2"/>
      <c r="K2" s="2"/>
      <c r="L2" s="2"/>
    </row>
    <row r="3" spans="1:12" ht="12.75">
      <c r="A3" s="69"/>
      <c r="B3" s="70"/>
      <c r="C3" s="73"/>
      <c r="D3" s="73"/>
      <c r="E3" s="73"/>
      <c r="F3" s="73"/>
      <c r="G3" s="74"/>
      <c r="H3" s="2"/>
      <c r="I3" s="2"/>
      <c r="J3" s="2"/>
      <c r="K3" s="2"/>
      <c r="L3" s="2"/>
    </row>
    <row r="4" spans="1:12" ht="12.75">
      <c r="A4" s="69"/>
      <c r="B4" s="70"/>
      <c r="C4" s="73"/>
      <c r="D4" s="73"/>
      <c r="E4" s="73"/>
      <c r="F4" s="73"/>
      <c r="G4" s="74"/>
      <c r="H4" s="2"/>
      <c r="I4" s="2"/>
      <c r="J4" s="2"/>
      <c r="K4" s="2"/>
      <c r="L4" s="2"/>
    </row>
    <row r="5" spans="1:12" ht="36" customHeight="1">
      <c r="A5" s="69" t="s">
        <v>50</v>
      </c>
      <c r="B5" s="70"/>
      <c r="C5" s="71"/>
      <c r="D5" s="71"/>
      <c r="E5" s="71"/>
      <c r="F5" s="71"/>
      <c r="G5" s="72"/>
      <c r="H5" s="2"/>
      <c r="I5" s="2"/>
      <c r="J5" s="2"/>
      <c r="K5" s="2"/>
      <c r="L5" s="2"/>
    </row>
    <row r="6" spans="1:12" ht="12.75">
      <c r="A6" s="75"/>
      <c r="B6" s="71"/>
      <c r="C6" s="73"/>
      <c r="D6" s="73"/>
      <c r="E6" s="73"/>
      <c r="F6" s="73"/>
      <c r="G6" s="74"/>
      <c r="H6" s="2"/>
      <c r="I6" s="2"/>
      <c r="J6" s="2"/>
      <c r="K6" s="2"/>
      <c r="L6" s="2"/>
    </row>
    <row r="7" spans="1:12" ht="18" customHeight="1">
      <c r="A7" s="75" t="s">
        <v>1</v>
      </c>
      <c r="B7" s="71"/>
      <c r="C7" s="76" t="s">
        <v>51</v>
      </c>
      <c r="D7" s="76"/>
      <c r="E7" s="76" t="s">
        <v>51</v>
      </c>
      <c r="F7" s="76"/>
      <c r="G7" s="74"/>
      <c r="H7" s="2"/>
      <c r="I7" s="2"/>
      <c r="J7" s="2"/>
      <c r="K7" s="2"/>
      <c r="L7" s="2"/>
    </row>
    <row r="8" spans="1:12" ht="12.75">
      <c r="A8" s="75"/>
      <c r="B8" s="71"/>
      <c r="C8" s="71"/>
      <c r="D8" s="71"/>
      <c r="E8" s="71"/>
      <c r="F8" s="71"/>
      <c r="G8" s="74"/>
      <c r="H8" s="2"/>
      <c r="I8" s="2"/>
      <c r="J8" s="2"/>
      <c r="K8" s="2"/>
      <c r="L8" s="2"/>
    </row>
    <row r="9" spans="1:12" ht="12.75" customHeight="1">
      <c r="A9" s="75" t="s">
        <v>2</v>
      </c>
      <c r="B9" s="71"/>
      <c r="C9" s="76" t="s">
        <v>51</v>
      </c>
      <c r="D9" s="76"/>
      <c r="E9" s="76" t="s">
        <v>51</v>
      </c>
      <c r="F9" s="76"/>
      <c r="G9" s="74"/>
      <c r="H9" s="2"/>
      <c r="I9" s="2"/>
      <c r="J9" s="2"/>
      <c r="K9" s="2"/>
      <c r="L9" s="2"/>
    </row>
    <row r="10" spans="1:12" ht="12.75">
      <c r="A10" s="75"/>
      <c r="B10" s="71"/>
      <c r="C10" s="71"/>
      <c r="D10" s="71"/>
      <c r="E10" s="71"/>
      <c r="F10" s="71"/>
      <c r="G10" s="74"/>
      <c r="H10" s="2"/>
      <c r="I10" s="45"/>
      <c r="J10" s="2"/>
      <c r="K10" s="2"/>
      <c r="L10" s="2"/>
    </row>
    <row r="11" spans="1:12" ht="12.75" customHeight="1">
      <c r="A11" s="75" t="s">
        <v>52</v>
      </c>
      <c r="B11" s="71"/>
      <c r="C11" s="76" t="s">
        <v>51</v>
      </c>
      <c r="D11" s="71"/>
      <c r="E11" s="71"/>
      <c r="F11" s="71"/>
      <c r="G11" s="74"/>
      <c r="H11" s="2"/>
      <c r="I11" s="45"/>
      <c r="J11" s="2"/>
      <c r="K11" s="2"/>
      <c r="L11" s="2"/>
    </row>
    <row r="12" spans="1:12" ht="12.75">
      <c r="A12" s="75"/>
      <c r="B12" s="71"/>
      <c r="C12" s="71"/>
      <c r="D12" s="71"/>
      <c r="E12" s="71"/>
      <c r="F12" s="71"/>
      <c r="G12" s="74"/>
      <c r="H12" s="2"/>
      <c r="I12" s="45"/>
      <c r="J12" s="2"/>
      <c r="K12" s="2"/>
      <c r="L12" s="2"/>
    </row>
    <row r="13" spans="1:12" ht="12.75" customHeight="1">
      <c r="A13" s="75" t="s">
        <v>53</v>
      </c>
      <c r="B13" s="71"/>
      <c r="C13" s="76" t="s">
        <v>51</v>
      </c>
      <c r="D13" s="71"/>
      <c r="E13" s="71"/>
      <c r="F13" s="71"/>
      <c r="G13" s="74"/>
      <c r="H13" s="2"/>
      <c r="I13" s="45"/>
      <c r="J13" s="2"/>
      <c r="K13" s="2"/>
      <c r="L13" s="2"/>
    </row>
    <row r="14" spans="1:12" ht="12.75">
      <c r="A14" s="75"/>
      <c r="B14" s="71"/>
      <c r="C14" s="71"/>
      <c r="D14" s="71"/>
      <c r="E14" s="71"/>
      <c r="F14" s="71"/>
      <c r="G14" s="74"/>
      <c r="H14" s="2"/>
      <c r="I14" s="45"/>
      <c r="J14" s="2"/>
      <c r="K14" s="2"/>
      <c r="L14" s="2"/>
    </row>
    <row r="15" spans="1:12" ht="12.75">
      <c r="A15" s="77"/>
      <c r="B15" s="78"/>
      <c r="C15" s="78"/>
      <c r="D15" s="78"/>
      <c r="E15" s="78"/>
      <c r="F15" s="78"/>
      <c r="G15" s="74"/>
      <c r="H15" s="2"/>
      <c r="I15" s="45"/>
      <c r="J15" s="2"/>
      <c r="K15" s="2"/>
      <c r="L15" s="2"/>
    </row>
    <row r="16" spans="1:12" ht="12.75">
      <c r="A16" s="77"/>
      <c r="B16" s="78"/>
      <c r="C16" s="78"/>
      <c r="D16" s="78"/>
      <c r="E16" s="78"/>
      <c r="F16" s="78"/>
      <c r="G16" s="74"/>
      <c r="H16" s="2"/>
      <c r="I16" s="45"/>
      <c r="J16" s="2"/>
      <c r="K16" s="2"/>
      <c r="L16" s="2"/>
    </row>
    <row r="17" spans="1:12" ht="12.75">
      <c r="A17" s="75"/>
      <c r="B17" s="71"/>
      <c r="C17" s="71"/>
      <c r="D17" s="71"/>
      <c r="E17" s="71"/>
      <c r="F17" s="71"/>
      <c r="G17" s="74"/>
      <c r="H17" s="2"/>
      <c r="I17" s="45"/>
      <c r="J17" s="2"/>
      <c r="K17" s="2"/>
      <c r="L17" s="2"/>
    </row>
    <row r="18" spans="1:12" ht="12.75" customHeight="1">
      <c r="A18" s="75" t="s">
        <v>54</v>
      </c>
      <c r="B18" s="71"/>
      <c r="C18" s="76" t="s">
        <v>51</v>
      </c>
      <c r="D18" s="71"/>
      <c r="E18" s="71"/>
      <c r="F18" s="71"/>
      <c r="G18" s="74"/>
      <c r="H18" s="2"/>
      <c r="I18" s="45"/>
      <c r="J18" s="2"/>
      <c r="K18" s="2"/>
      <c r="L18" s="2"/>
    </row>
    <row r="19" spans="1:12" ht="12.75">
      <c r="A19" s="75"/>
      <c r="B19" s="71"/>
      <c r="C19" s="71"/>
      <c r="D19" s="71"/>
      <c r="E19" s="71"/>
      <c r="F19" s="71"/>
      <c r="G19" s="74"/>
      <c r="H19" s="2"/>
      <c r="I19" s="45"/>
      <c r="J19" s="2"/>
      <c r="K19" s="2"/>
      <c r="L19" s="2"/>
    </row>
    <row r="20" spans="1:12" ht="12.75" customHeight="1">
      <c r="A20" s="75" t="s">
        <v>3</v>
      </c>
      <c r="B20" s="71"/>
      <c r="C20" s="76" t="s">
        <v>51</v>
      </c>
      <c r="D20" s="71"/>
      <c r="E20" s="71"/>
      <c r="F20" s="71"/>
      <c r="G20" s="74"/>
      <c r="H20" s="2"/>
      <c r="I20" s="45"/>
      <c r="J20" s="2"/>
      <c r="K20" s="2"/>
      <c r="L20" s="2"/>
    </row>
    <row r="21" spans="1:12" ht="12.75">
      <c r="A21" s="75"/>
      <c r="B21" s="71"/>
      <c r="C21" s="71"/>
      <c r="D21" s="71"/>
      <c r="E21" s="71"/>
      <c r="F21" s="71"/>
      <c r="G21" s="74"/>
      <c r="H21" s="2"/>
      <c r="I21" s="45"/>
      <c r="J21" s="2"/>
      <c r="K21" s="2"/>
      <c r="L21" s="2"/>
    </row>
    <row r="22" spans="1:12" ht="12.75">
      <c r="A22" s="75"/>
      <c r="B22" s="71"/>
      <c r="C22" s="76" t="s">
        <v>51</v>
      </c>
      <c r="D22" s="71"/>
      <c r="E22" s="71"/>
      <c r="F22" s="71"/>
      <c r="G22" s="74"/>
      <c r="H22" s="2"/>
      <c r="I22" s="45"/>
      <c r="J22" s="2"/>
      <c r="K22" s="2"/>
      <c r="L22" s="2"/>
    </row>
    <row r="23" spans="1:12" ht="36.75" customHeight="1">
      <c r="A23" s="79" t="s">
        <v>55</v>
      </c>
      <c r="B23" s="70"/>
      <c r="C23" s="71"/>
      <c r="D23" s="71"/>
      <c r="E23" s="71"/>
      <c r="F23" s="71"/>
      <c r="G23" s="72"/>
      <c r="H23" s="2"/>
      <c r="I23" s="45"/>
      <c r="J23" s="2"/>
      <c r="K23" s="2"/>
      <c r="L23" s="2"/>
    </row>
    <row r="24" spans="1:12" ht="13.5" thickBot="1">
      <c r="A24" s="80"/>
      <c r="B24" s="81"/>
      <c r="C24" s="81"/>
      <c r="D24" s="81"/>
      <c r="E24" s="81"/>
      <c r="F24" s="81"/>
      <c r="G24" s="82"/>
      <c r="H24" s="2"/>
      <c r="I24" s="45"/>
      <c r="J24" s="2"/>
      <c r="K24" s="2"/>
      <c r="L24" s="2"/>
    </row>
    <row r="25" spans="1:9" ht="12.75">
      <c r="A25" s="44"/>
      <c r="E25" s="44"/>
      <c r="I25" s="44"/>
    </row>
    <row r="26" spans="1:9" ht="12.75">
      <c r="A26" s="44"/>
      <c r="E26" s="44"/>
      <c r="I26" s="44"/>
    </row>
    <row r="27" spans="1:9" ht="12.75">
      <c r="A27" s="44"/>
      <c r="E27" s="44"/>
      <c r="I27" s="44"/>
    </row>
    <row r="28" spans="1:9" ht="12.75">
      <c r="A28" s="44"/>
      <c r="E28" s="44"/>
      <c r="I28" s="44"/>
    </row>
    <row r="29" spans="1:9" ht="12.75">
      <c r="A29" s="44"/>
      <c r="E29" s="44"/>
      <c r="I29" s="44"/>
    </row>
    <row r="30" spans="1:9" ht="12.75">
      <c r="A30" s="44"/>
      <c r="E30" s="44"/>
      <c r="I30" s="44"/>
    </row>
    <row r="31" spans="1:9" ht="12.75">
      <c r="A31" s="44"/>
      <c r="E31" s="44"/>
      <c r="I31" s="44"/>
    </row>
    <row r="32" spans="1:9" ht="12.75">
      <c r="A32" s="44"/>
      <c r="E32" s="44"/>
      <c r="I32" s="44"/>
    </row>
    <row r="33" spans="1:9" ht="12.75">
      <c r="A33" s="44"/>
      <c r="E33" s="44"/>
      <c r="I33" s="44"/>
    </row>
    <row r="34" spans="1:9" ht="12.75">
      <c r="A34" s="44"/>
      <c r="E34" s="44"/>
      <c r="I34" s="44"/>
    </row>
    <row r="35" spans="1:9" ht="12.75">
      <c r="A35" s="44"/>
      <c r="E35" s="44"/>
      <c r="I35" s="44"/>
    </row>
    <row r="36" spans="1:9" ht="12.75">
      <c r="A36" s="44"/>
      <c r="E36" s="44"/>
      <c r="I36" s="44"/>
    </row>
    <row r="37" spans="1:9" ht="12.75">
      <c r="A37" s="44"/>
      <c r="E37" s="44"/>
      <c r="I37" s="44"/>
    </row>
    <row r="38" spans="1:9" ht="12.75">
      <c r="A38" s="44"/>
      <c r="E38" s="44"/>
      <c r="I38" s="44"/>
    </row>
    <row r="39" spans="1:9" ht="12.75">
      <c r="A39" s="44"/>
      <c r="E39" s="44"/>
      <c r="I39" s="44"/>
    </row>
    <row r="40" spans="1:9" ht="12.75">
      <c r="A40" s="44"/>
      <c r="E40" s="44"/>
      <c r="I40" s="44"/>
    </row>
    <row r="41" spans="1:9" ht="12.75">
      <c r="A41" s="44"/>
      <c r="E41" s="44"/>
      <c r="I41" s="44"/>
    </row>
    <row r="42" spans="1:9" ht="12.75">
      <c r="A42" s="44"/>
      <c r="E42" s="44"/>
      <c r="I42" s="44"/>
    </row>
    <row r="43" spans="1:9" ht="12.75">
      <c r="A43" s="44"/>
      <c r="E43" s="44"/>
      <c r="I43" s="44"/>
    </row>
    <row r="44" spans="1:9" ht="12.75">
      <c r="A44" s="44"/>
      <c r="E44" s="44"/>
      <c r="I44" s="44"/>
    </row>
    <row r="45" spans="1:9" ht="12.75">
      <c r="A45" s="44"/>
      <c r="E45" s="44"/>
      <c r="I45" s="44"/>
    </row>
    <row r="46" spans="1:9" ht="12.75">
      <c r="A46" s="44"/>
      <c r="E46" s="44"/>
      <c r="I46" s="44"/>
    </row>
    <row r="47" spans="1:9" ht="12.75">
      <c r="A47" s="44"/>
      <c r="E47" s="44"/>
      <c r="I47" s="44"/>
    </row>
  </sheetData>
  <mergeCells count="27">
    <mergeCell ref="A1:G1"/>
    <mergeCell ref="A23:G23"/>
    <mergeCell ref="A3:B3"/>
    <mergeCell ref="A4:B4"/>
    <mergeCell ref="A2:G2"/>
    <mergeCell ref="A5:G5"/>
    <mergeCell ref="A6:B6"/>
    <mergeCell ref="A7:B7"/>
    <mergeCell ref="A8:F8"/>
    <mergeCell ref="A9:B9"/>
    <mergeCell ref="A10:F10"/>
    <mergeCell ref="A11:B11"/>
    <mergeCell ref="D11:F11"/>
    <mergeCell ref="A12:F12"/>
    <mergeCell ref="A13:B13"/>
    <mergeCell ref="D13:F13"/>
    <mergeCell ref="A14:F14"/>
    <mergeCell ref="A15:F16"/>
    <mergeCell ref="A17:F17"/>
    <mergeCell ref="A18:B18"/>
    <mergeCell ref="D18:F18"/>
    <mergeCell ref="A19:F19"/>
    <mergeCell ref="A20:B20"/>
    <mergeCell ref="D20:F20"/>
    <mergeCell ref="A21:F21"/>
    <mergeCell ref="A22:B22"/>
    <mergeCell ref="D22:F22"/>
  </mergeCells>
  <printOptions/>
  <pageMargins left="0.75" right="0.75" top="1" bottom="1" header="0.4921259845" footer="0.4921259845"/>
  <pageSetup horizontalDpi="600" verticalDpi="600" orientation="portrait" paperSize="9" scale="91" r:id="rId2"/>
  <headerFooter alignWithMargins="0">
    <oddHeader>&amp;L&amp;A&amp;R&amp;F</oddHeader>
    <oddFooter>&amp;C&amp;D / &amp;T</oddFooter>
  </headerFooter>
  <drawing r:id="rId1"/>
</worksheet>
</file>

<file path=xl/worksheets/sheet3.xml><?xml version="1.0" encoding="utf-8"?>
<worksheet xmlns="http://schemas.openxmlformats.org/spreadsheetml/2006/main" xmlns:r="http://schemas.openxmlformats.org/officeDocument/2006/relationships">
  <sheetPr codeName="Tabelle2"/>
  <dimension ref="A1:L47"/>
  <sheetViews>
    <sheetView view="pageBreakPreview" zoomScale="200" zoomScaleSheetLayoutView="200" workbookViewId="0" topLeftCell="A1">
      <selection activeCell="A12" sqref="A12:F12"/>
    </sheetView>
  </sheetViews>
  <sheetFormatPr defaultColWidth="11.421875" defaultRowHeight="12.75"/>
  <cols>
    <col min="1" max="1" width="15.28125" style="0" bestFit="1" customWidth="1"/>
    <col min="6" max="6" width="12.28125" style="0" customWidth="1"/>
    <col min="9" max="9" width="7.7109375" style="0" customWidth="1"/>
    <col min="10" max="10" width="12.28125" style="0" customWidth="1"/>
  </cols>
  <sheetData>
    <row r="1" spans="1:12" ht="20.25">
      <c r="A1" s="58" t="s">
        <v>56</v>
      </c>
      <c r="B1" s="59"/>
      <c r="C1" s="60"/>
      <c r="D1" s="60"/>
      <c r="E1" s="60"/>
      <c r="F1" s="60"/>
      <c r="G1" s="63"/>
      <c r="H1" s="2"/>
      <c r="I1" s="2"/>
      <c r="J1" s="2"/>
      <c r="K1" s="2"/>
      <c r="L1" s="2"/>
    </row>
    <row r="2" spans="1:12" ht="70.5" customHeight="1">
      <c r="A2" s="56" t="s">
        <v>49</v>
      </c>
      <c r="B2" s="57"/>
      <c r="C2" s="48"/>
      <c r="D2" s="48"/>
      <c r="E2" s="48"/>
      <c r="F2" s="48"/>
      <c r="G2" s="64"/>
      <c r="H2" s="2"/>
      <c r="I2" s="2"/>
      <c r="J2" s="2"/>
      <c r="K2" s="2"/>
      <c r="L2" s="2"/>
    </row>
    <row r="3" spans="1:12" ht="12.75">
      <c r="A3" s="56"/>
      <c r="B3" s="57"/>
      <c r="C3" s="2"/>
      <c r="D3" s="2"/>
      <c r="E3" s="2"/>
      <c r="F3" s="2"/>
      <c r="G3" s="13"/>
      <c r="H3" s="2"/>
      <c r="I3" s="2"/>
      <c r="J3" s="2"/>
      <c r="K3" s="2"/>
      <c r="L3" s="2"/>
    </row>
    <row r="4" spans="1:12" ht="12.75">
      <c r="A4" s="56"/>
      <c r="B4" s="57"/>
      <c r="C4" s="2"/>
      <c r="D4" s="2"/>
      <c r="E4" s="2"/>
      <c r="F4" s="2"/>
      <c r="G4" s="13"/>
      <c r="H4" s="2"/>
      <c r="I4" s="2"/>
      <c r="J4" s="2"/>
      <c r="K4" s="2"/>
      <c r="L4" s="2"/>
    </row>
    <row r="5" spans="1:12" ht="36" customHeight="1">
      <c r="A5" s="56" t="s">
        <v>50</v>
      </c>
      <c r="B5" s="57"/>
      <c r="C5" s="48"/>
      <c r="D5" s="48"/>
      <c r="E5" s="48"/>
      <c r="F5" s="48"/>
      <c r="G5" s="64"/>
      <c r="H5" s="2"/>
      <c r="I5" s="2"/>
      <c r="J5" s="2"/>
      <c r="K5" s="2"/>
      <c r="L5" s="2"/>
    </row>
    <row r="6" spans="1:12" ht="12.75">
      <c r="A6" s="47"/>
      <c r="B6" s="48"/>
      <c r="C6" s="2"/>
      <c r="D6" s="2"/>
      <c r="E6" s="2"/>
      <c r="F6" s="2"/>
      <c r="G6" s="13"/>
      <c r="H6" s="2"/>
      <c r="I6" s="2"/>
      <c r="J6" s="2"/>
      <c r="K6" s="2"/>
      <c r="L6" s="2"/>
    </row>
    <row r="7" spans="1:12" ht="12.75" customHeight="1">
      <c r="A7" s="47" t="s">
        <v>1</v>
      </c>
      <c r="B7" s="48"/>
      <c r="C7" s="19" t="s">
        <v>51</v>
      </c>
      <c r="D7" s="19"/>
      <c r="E7" s="19" t="s">
        <v>51</v>
      </c>
      <c r="F7" s="19"/>
      <c r="G7" s="13"/>
      <c r="H7" s="2"/>
      <c r="I7" s="2"/>
      <c r="J7" s="2"/>
      <c r="K7" s="2"/>
      <c r="L7" s="2"/>
    </row>
    <row r="8" spans="1:12" ht="12.75">
      <c r="A8" s="47"/>
      <c r="B8" s="48"/>
      <c r="C8" s="48"/>
      <c r="D8" s="48"/>
      <c r="E8" s="48"/>
      <c r="F8" s="48"/>
      <c r="G8" s="13"/>
      <c r="H8" s="2"/>
      <c r="I8" s="2"/>
      <c r="J8" s="2"/>
      <c r="K8" s="2"/>
      <c r="L8" s="2"/>
    </row>
    <row r="9" spans="1:12" ht="12.75" customHeight="1">
      <c r="A9" s="47" t="s">
        <v>2</v>
      </c>
      <c r="B9" s="48"/>
      <c r="C9" s="19" t="s">
        <v>51</v>
      </c>
      <c r="D9" s="19"/>
      <c r="E9" s="19" t="s">
        <v>51</v>
      </c>
      <c r="F9" s="19"/>
      <c r="G9" s="13"/>
      <c r="H9" s="2"/>
      <c r="I9" s="2"/>
      <c r="J9" s="2"/>
      <c r="K9" s="2"/>
      <c r="L9" s="2"/>
    </row>
    <row r="10" spans="1:12" ht="12.75">
      <c r="A10" s="52"/>
      <c r="B10" s="48"/>
      <c r="C10" s="48"/>
      <c r="D10" s="48"/>
      <c r="E10" s="53"/>
      <c r="F10" s="48"/>
      <c r="G10" s="13"/>
      <c r="H10" s="2"/>
      <c r="I10" s="45"/>
      <c r="J10" s="2"/>
      <c r="K10" s="2"/>
      <c r="L10" s="2"/>
    </row>
    <row r="11" spans="1:12" ht="12.75" customHeight="1">
      <c r="A11" s="52" t="s">
        <v>52</v>
      </c>
      <c r="B11" s="48"/>
      <c r="C11" s="19" t="s">
        <v>51</v>
      </c>
      <c r="D11" s="48"/>
      <c r="E11" s="53"/>
      <c r="F11" s="48"/>
      <c r="G11" s="13"/>
      <c r="H11" s="2"/>
      <c r="I11" s="45"/>
      <c r="J11" s="2"/>
      <c r="K11" s="2"/>
      <c r="L11" s="2"/>
    </row>
    <row r="12" spans="1:12" ht="12.75">
      <c r="A12" s="52"/>
      <c r="B12" s="48"/>
      <c r="C12" s="48"/>
      <c r="D12" s="48"/>
      <c r="E12" s="53"/>
      <c r="F12" s="48"/>
      <c r="G12" s="13"/>
      <c r="H12" s="2"/>
      <c r="I12" s="45"/>
      <c r="J12" s="2"/>
      <c r="K12" s="2"/>
      <c r="L12" s="2"/>
    </row>
    <row r="13" spans="1:12" ht="12.75" customHeight="1">
      <c r="A13" s="52" t="s">
        <v>53</v>
      </c>
      <c r="B13" s="48"/>
      <c r="C13" s="19" t="s">
        <v>51</v>
      </c>
      <c r="D13" s="48"/>
      <c r="E13" s="53"/>
      <c r="F13" s="48"/>
      <c r="G13" s="13"/>
      <c r="H13" s="2"/>
      <c r="I13" s="45"/>
      <c r="J13" s="2"/>
      <c r="K13" s="2"/>
      <c r="L13" s="2"/>
    </row>
    <row r="14" spans="1:12" ht="12.75">
      <c r="A14" s="52"/>
      <c r="B14" s="48"/>
      <c r="C14" s="48"/>
      <c r="D14" s="48"/>
      <c r="E14" s="53"/>
      <c r="F14" s="48"/>
      <c r="G14" s="13"/>
      <c r="H14" s="2"/>
      <c r="I14" s="45"/>
      <c r="J14" s="2"/>
      <c r="K14" s="2"/>
      <c r="L14" s="2"/>
    </row>
    <row r="15" spans="1:12" ht="12.75">
      <c r="A15" s="36"/>
      <c r="B15" s="54"/>
      <c r="C15" s="54"/>
      <c r="D15" s="54"/>
      <c r="E15" s="55"/>
      <c r="F15" s="54"/>
      <c r="G15" s="13"/>
      <c r="H15" s="2"/>
      <c r="I15" s="45"/>
      <c r="J15" s="2"/>
      <c r="K15" s="2"/>
      <c r="L15" s="2"/>
    </row>
    <row r="16" spans="1:12" ht="12.75">
      <c r="A16" s="36"/>
      <c r="B16" s="54"/>
      <c r="C16" s="54"/>
      <c r="D16" s="54"/>
      <c r="E16" s="55"/>
      <c r="F16" s="54"/>
      <c r="G16" s="13"/>
      <c r="H16" s="2"/>
      <c r="I16" s="45"/>
      <c r="J16" s="2"/>
      <c r="K16" s="2"/>
      <c r="L16" s="2"/>
    </row>
    <row r="17" spans="1:12" ht="12.75">
      <c r="A17" s="52"/>
      <c r="B17" s="48"/>
      <c r="C17" s="48"/>
      <c r="D17" s="48"/>
      <c r="E17" s="53"/>
      <c r="F17" s="48"/>
      <c r="G17" s="13"/>
      <c r="H17" s="2"/>
      <c r="I17" s="45"/>
      <c r="J17" s="2"/>
      <c r="K17" s="2"/>
      <c r="L17" s="2"/>
    </row>
    <row r="18" spans="1:12" ht="12.75" customHeight="1">
      <c r="A18" s="52" t="s">
        <v>54</v>
      </c>
      <c r="B18" s="48"/>
      <c r="C18" s="19" t="s">
        <v>51</v>
      </c>
      <c r="D18" s="48"/>
      <c r="E18" s="53"/>
      <c r="F18" s="48"/>
      <c r="G18" s="13"/>
      <c r="H18" s="2"/>
      <c r="I18" s="45"/>
      <c r="J18" s="2"/>
      <c r="K18" s="2"/>
      <c r="L18" s="2"/>
    </row>
    <row r="19" spans="1:12" ht="12.75">
      <c r="A19" s="52"/>
      <c r="B19" s="48"/>
      <c r="C19" s="48"/>
      <c r="D19" s="48"/>
      <c r="E19" s="53"/>
      <c r="F19" s="48"/>
      <c r="G19" s="13"/>
      <c r="H19" s="2"/>
      <c r="I19" s="45"/>
      <c r="J19" s="2"/>
      <c r="K19" s="2"/>
      <c r="L19" s="2"/>
    </row>
    <row r="20" spans="1:12" ht="12.75" customHeight="1">
      <c r="A20" s="52" t="s">
        <v>3</v>
      </c>
      <c r="B20" s="48"/>
      <c r="C20" s="19" t="s">
        <v>51</v>
      </c>
      <c r="D20" s="48"/>
      <c r="E20" s="53"/>
      <c r="F20" s="48"/>
      <c r="G20" s="13"/>
      <c r="H20" s="2"/>
      <c r="I20" s="45"/>
      <c r="J20" s="2"/>
      <c r="K20" s="2"/>
      <c r="L20" s="2"/>
    </row>
    <row r="21" spans="1:12" ht="12.75">
      <c r="A21" s="52"/>
      <c r="B21" s="48"/>
      <c r="C21" s="48"/>
      <c r="D21" s="48"/>
      <c r="E21" s="53"/>
      <c r="F21" s="48"/>
      <c r="G21" s="13"/>
      <c r="H21" s="2"/>
      <c r="I21" s="45"/>
      <c r="J21" s="2"/>
      <c r="K21" s="2"/>
      <c r="L21" s="2"/>
    </row>
    <row r="22" spans="1:12" ht="178.5" customHeight="1">
      <c r="A22" s="62" t="s">
        <v>57</v>
      </c>
      <c r="B22" s="57"/>
      <c r="C22" s="48" t="s">
        <v>51</v>
      </c>
      <c r="D22" s="48"/>
      <c r="E22" s="53"/>
      <c r="F22" s="48"/>
      <c r="G22" s="64"/>
      <c r="H22" s="2"/>
      <c r="I22" s="45"/>
      <c r="J22" s="2"/>
      <c r="K22" s="2"/>
      <c r="L22" s="2"/>
    </row>
    <row r="23" spans="1:12" ht="27" customHeight="1">
      <c r="A23" s="61" t="s">
        <v>58</v>
      </c>
      <c r="B23" s="57"/>
      <c r="C23" s="48"/>
      <c r="D23" s="48"/>
      <c r="E23" s="53"/>
      <c r="F23" s="48"/>
      <c r="G23" s="64"/>
      <c r="H23" s="2"/>
      <c r="I23" s="45"/>
      <c r="J23" s="2"/>
      <c r="K23" s="2"/>
      <c r="L23" s="2"/>
    </row>
    <row r="24" spans="1:12" ht="13.5" thickBot="1">
      <c r="A24" s="43"/>
      <c r="B24" s="3"/>
      <c r="C24" s="3"/>
      <c r="D24" s="3"/>
      <c r="E24" s="46"/>
      <c r="F24" s="3"/>
      <c r="G24" s="21"/>
      <c r="H24" s="2"/>
      <c r="I24" s="45"/>
      <c r="J24" s="2"/>
      <c r="K24" s="2"/>
      <c r="L24" s="2"/>
    </row>
    <row r="25" spans="1:9" ht="12.75">
      <c r="A25" s="44"/>
      <c r="E25" s="44"/>
      <c r="I25" s="44"/>
    </row>
    <row r="26" spans="1:9" ht="12.75">
      <c r="A26" s="44"/>
      <c r="E26" s="44"/>
      <c r="I26" s="44"/>
    </row>
    <row r="27" spans="1:9" ht="12.75">
      <c r="A27" s="44"/>
      <c r="E27" s="44"/>
      <c r="I27" s="44"/>
    </row>
    <row r="28" spans="1:9" ht="12.75">
      <c r="A28" s="44"/>
      <c r="E28" s="44"/>
      <c r="I28" s="44"/>
    </row>
    <row r="29" spans="1:9" ht="12.75">
      <c r="A29" s="44"/>
      <c r="E29" s="44"/>
      <c r="I29" s="44"/>
    </row>
    <row r="30" spans="1:9" ht="12.75">
      <c r="A30" s="44"/>
      <c r="E30" s="44"/>
      <c r="I30" s="44"/>
    </row>
    <row r="31" spans="1:9" ht="12.75">
      <c r="A31" s="44"/>
      <c r="E31" s="44"/>
      <c r="I31" s="44"/>
    </row>
    <row r="32" spans="1:9" ht="12.75">
      <c r="A32" s="44"/>
      <c r="E32" s="44"/>
      <c r="I32" s="44"/>
    </row>
    <row r="33" spans="1:9" ht="12.75">
      <c r="A33" s="44"/>
      <c r="E33" s="44"/>
      <c r="I33" s="44"/>
    </row>
    <row r="34" spans="1:9" ht="12.75">
      <c r="A34" s="44"/>
      <c r="E34" s="44"/>
      <c r="I34" s="44"/>
    </row>
    <row r="35" spans="1:9" ht="12.75">
      <c r="A35" s="44"/>
      <c r="E35" s="44"/>
      <c r="I35" s="44"/>
    </row>
    <row r="36" spans="1:9" ht="12.75">
      <c r="A36" s="44"/>
      <c r="E36" s="44"/>
      <c r="I36" s="44"/>
    </row>
    <row r="37" spans="1:9" ht="12.75">
      <c r="A37" s="44"/>
      <c r="E37" s="44"/>
      <c r="I37" s="44"/>
    </row>
    <row r="38" spans="1:9" ht="12.75">
      <c r="A38" s="44"/>
      <c r="E38" s="44"/>
      <c r="I38" s="44"/>
    </row>
    <row r="39" spans="1:9" ht="12.75">
      <c r="A39" s="44"/>
      <c r="E39" s="44"/>
      <c r="I39" s="44"/>
    </row>
    <row r="40" spans="1:9" ht="12.75">
      <c r="A40" s="44"/>
      <c r="E40" s="44"/>
      <c r="I40" s="44"/>
    </row>
    <row r="41" spans="1:9" ht="12.75">
      <c r="A41" s="44"/>
      <c r="E41" s="44"/>
      <c r="I41" s="44"/>
    </row>
    <row r="42" spans="1:9" ht="12.75">
      <c r="A42" s="44"/>
      <c r="E42" s="44"/>
      <c r="I42" s="44"/>
    </row>
    <row r="43" spans="1:9" ht="12.75">
      <c r="A43" s="44"/>
      <c r="E43" s="44"/>
      <c r="I43" s="44"/>
    </row>
    <row r="44" spans="1:9" ht="12.75">
      <c r="A44" s="44"/>
      <c r="E44" s="44"/>
      <c r="I44" s="44"/>
    </row>
    <row r="45" spans="1:9" ht="12.75">
      <c r="A45" s="44"/>
      <c r="E45" s="44"/>
      <c r="I45" s="44"/>
    </row>
    <row r="46" spans="1:9" ht="12.75">
      <c r="A46" s="44"/>
      <c r="E46" s="44"/>
      <c r="I46" s="44"/>
    </row>
    <row r="47" spans="1:9" ht="12.75">
      <c r="A47" s="44"/>
      <c r="E47" s="44"/>
      <c r="I47" s="44"/>
    </row>
  </sheetData>
  <mergeCells count="26">
    <mergeCell ref="A19:F19"/>
    <mergeCell ref="A20:B20"/>
    <mergeCell ref="D20:F20"/>
    <mergeCell ref="A21:F21"/>
    <mergeCell ref="A15:F16"/>
    <mergeCell ref="A17:F17"/>
    <mergeCell ref="A18:B18"/>
    <mergeCell ref="D18:F18"/>
    <mergeCell ref="A12:F12"/>
    <mergeCell ref="A13:B13"/>
    <mergeCell ref="D13:F13"/>
    <mergeCell ref="A14:F14"/>
    <mergeCell ref="A8:F8"/>
    <mergeCell ref="A9:B9"/>
    <mergeCell ref="A10:F10"/>
    <mergeCell ref="A11:B11"/>
    <mergeCell ref="D11:F11"/>
    <mergeCell ref="A1:G1"/>
    <mergeCell ref="A22:G22"/>
    <mergeCell ref="A23:G23"/>
    <mergeCell ref="A3:B3"/>
    <mergeCell ref="A4:B4"/>
    <mergeCell ref="A2:G2"/>
    <mergeCell ref="A5:G5"/>
    <mergeCell ref="A6:B6"/>
    <mergeCell ref="A7:B7"/>
  </mergeCells>
  <printOptions/>
  <pageMargins left="0.75" right="0.75" top="1" bottom="1" header="0.4921259845" footer="0.4921259845"/>
  <pageSetup horizontalDpi="600" verticalDpi="600" orientation="portrait" paperSize="9" scale="91" r:id="rId2"/>
  <headerFooter alignWithMargins="0">
    <oddHeader>&amp;L&amp;A&amp;R&amp;A</oddHeader>
    <oddFooter>&amp;C&amp;D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Potsdam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Dipl.-Ing. Frank Witte</dc:creator>
  <cp:keywords/>
  <dc:description/>
  <cp:lastModifiedBy>FW</cp:lastModifiedBy>
  <cp:lastPrinted>2005-02-16T13:48:47Z</cp:lastPrinted>
  <dcterms:created xsi:type="dcterms:W3CDTF">1998-01-19T08:35:42Z</dcterms:created>
  <dcterms:modified xsi:type="dcterms:W3CDTF">2005-02-16T13:56:34Z</dcterms:modified>
  <cp:category/>
  <cp:version/>
  <cp:contentType/>
  <cp:contentStatus/>
</cp:coreProperties>
</file>